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1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2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3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4915" windowHeight="12075" activeTab="1"/>
  </bookViews>
  <sheets>
    <sheet name="CAPT FY08-FY18" sheetId="17" r:id="rId1"/>
    <sheet name="CDR FY08-FY18" sheetId="13" r:id="rId2"/>
    <sheet name="FY08" sheetId="15" r:id="rId3"/>
    <sheet name="FY09" sheetId="12" r:id="rId4"/>
    <sheet name="FY10" sheetId="11" r:id="rId5"/>
    <sheet name="FY11" sheetId="10" r:id="rId6"/>
    <sheet name="FY12" sheetId="9" r:id="rId7"/>
    <sheet name="FY13" sheetId="8" r:id="rId8"/>
    <sheet name="FY14" sheetId="7" r:id="rId9"/>
    <sheet name="FY15" sheetId="6" r:id="rId10"/>
    <sheet name="FY16" sheetId="5" r:id="rId11"/>
    <sheet name="FY17" sheetId="4" r:id="rId12"/>
    <sheet name="FY18" sheetId="16" r:id="rId13"/>
  </sheets>
  <calcPr calcId="145621"/>
</workbook>
</file>

<file path=xl/calcChain.xml><?xml version="1.0" encoding="utf-8"?>
<calcChain xmlns="http://schemas.openxmlformats.org/spreadsheetml/2006/main">
  <c r="D41" i="13" l="1"/>
  <c r="E41" i="13"/>
  <c r="F41" i="13"/>
  <c r="F43" i="13" s="1"/>
  <c r="G41" i="13"/>
  <c r="G43" i="13" s="1"/>
  <c r="H41" i="13"/>
  <c r="I41" i="13"/>
  <c r="J41" i="13"/>
  <c r="J43" i="13" s="1"/>
  <c r="K41" i="13"/>
  <c r="K43" i="13" s="1"/>
  <c r="L41" i="13"/>
  <c r="M41" i="13"/>
  <c r="N41" i="13"/>
  <c r="N43" i="13" s="1"/>
  <c r="O41" i="13"/>
  <c r="O43" i="13" s="1"/>
  <c r="P41" i="13"/>
  <c r="Q41" i="13"/>
  <c r="R41" i="13"/>
  <c r="R43" i="13" s="1"/>
  <c r="S41" i="13"/>
  <c r="S43" i="13" s="1"/>
  <c r="T41" i="13"/>
  <c r="U41" i="13"/>
  <c r="V41" i="13"/>
  <c r="V43" i="13" s="1"/>
  <c r="W41" i="13"/>
  <c r="W43" i="13" s="1"/>
  <c r="X41" i="13"/>
  <c r="Y41" i="13"/>
  <c r="Z41" i="13"/>
  <c r="Z43" i="13" s="1"/>
  <c r="D42" i="13"/>
  <c r="E42" i="13"/>
  <c r="F42" i="13"/>
  <c r="G42" i="13"/>
  <c r="H42" i="13"/>
  <c r="I42" i="13"/>
  <c r="J42" i="13"/>
  <c r="K42" i="13"/>
  <c r="L42" i="13"/>
  <c r="M42" i="13"/>
  <c r="N42" i="13"/>
  <c r="O42" i="13"/>
  <c r="P42" i="13"/>
  <c r="Q42" i="13"/>
  <c r="R42" i="13"/>
  <c r="S42" i="13"/>
  <c r="T42" i="13"/>
  <c r="U42" i="13"/>
  <c r="V42" i="13"/>
  <c r="W42" i="13"/>
  <c r="X42" i="13"/>
  <c r="Y42" i="13"/>
  <c r="Z42" i="13"/>
  <c r="C42" i="13"/>
  <c r="C41" i="13"/>
  <c r="C43" i="13" s="1"/>
  <c r="D2" i="13"/>
  <c r="E2" i="13"/>
  <c r="F2" i="13"/>
  <c r="G2" i="13"/>
  <c r="H2" i="13"/>
  <c r="I2" i="13"/>
  <c r="J2" i="13"/>
  <c r="K2" i="13"/>
  <c r="L2" i="13"/>
  <c r="M2" i="13"/>
  <c r="N2" i="13"/>
  <c r="P2" i="13"/>
  <c r="Q2" i="13"/>
  <c r="R2" i="13"/>
  <c r="S2" i="13"/>
  <c r="T2" i="13"/>
  <c r="U2" i="13"/>
  <c r="V2" i="13"/>
  <c r="W2" i="13"/>
  <c r="X2" i="13"/>
  <c r="Y2" i="13"/>
  <c r="Z2" i="13"/>
  <c r="D3" i="13"/>
  <c r="E3" i="13"/>
  <c r="F3" i="13"/>
  <c r="G3" i="13"/>
  <c r="H3" i="13"/>
  <c r="I3" i="13"/>
  <c r="J3" i="13"/>
  <c r="K3" i="13"/>
  <c r="L3" i="13"/>
  <c r="M3" i="13"/>
  <c r="N3" i="13"/>
  <c r="P3" i="13"/>
  <c r="Q3" i="13"/>
  <c r="R3" i="13"/>
  <c r="S3" i="13"/>
  <c r="T3" i="13"/>
  <c r="U3" i="13"/>
  <c r="W3" i="13"/>
  <c r="X3" i="13"/>
  <c r="Y3" i="13"/>
  <c r="Z3" i="13"/>
  <c r="D4" i="13"/>
  <c r="E4" i="13"/>
  <c r="F4" i="13"/>
  <c r="G4" i="13"/>
  <c r="H4" i="13"/>
  <c r="I4" i="13"/>
  <c r="J4" i="13"/>
  <c r="K4" i="13"/>
  <c r="L4" i="13"/>
  <c r="M4" i="13"/>
  <c r="N4" i="13"/>
  <c r="P4" i="13"/>
  <c r="Q4" i="13"/>
  <c r="R4" i="13"/>
  <c r="S4" i="13"/>
  <c r="T4" i="13"/>
  <c r="U4" i="13"/>
  <c r="W4" i="13"/>
  <c r="X4" i="13"/>
  <c r="Y4" i="13"/>
  <c r="Z4" i="13"/>
  <c r="D5" i="13"/>
  <c r="E5" i="13"/>
  <c r="F5" i="13"/>
  <c r="G5" i="13"/>
  <c r="H5" i="13"/>
  <c r="I5" i="13"/>
  <c r="J5" i="13"/>
  <c r="K5" i="13"/>
  <c r="L5" i="13"/>
  <c r="M5" i="13"/>
  <c r="N5" i="13"/>
  <c r="P5" i="13"/>
  <c r="Q5" i="13"/>
  <c r="R5" i="13"/>
  <c r="S5" i="13"/>
  <c r="T5" i="13"/>
  <c r="U5" i="13"/>
  <c r="W5" i="13"/>
  <c r="X5" i="13"/>
  <c r="Y5" i="13"/>
  <c r="Z5" i="13"/>
  <c r="D6" i="13"/>
  <c r="E6" i="13"/>
  <c r="F6" i="13"/>
  <c r="G6" i="13"/>
  <c r="H6" i="13"/>
  <c r="I6" i="13"/>
  <c r="J6" i="13"/>
  <c r="K6" i="13"/>
  <c r="L6" i="13"/>
  <c r="M6" i="13"/>
  <c r="N6" i="13"/>
  <c r="O6" i="13"/>
  <c r="P6" i="13"/>
  <c r="Q6" i="13"/>
  <c r="R6" i="13"/>
  <c r="S6" i="13"/>
  <c r="T6" i="13"/>
  <c r="U6" i="13"/>
  <c r="V6" i="13"/>
  <c r="W6" i="13"/>
  <c r="X6" i="13"/>
  <c r="Y6" i="13"/>
  <c r="Z6" i="13"/>
  <c r="D7" i="13"/>
  <c r="E7" i="13"/>
  <c r="F7" i="13"/>
  <c r="G7" i="13"/>
  <c r="H7" i="13"/>
  <c r="I7" i="13"/>
  <c r="J7" i="13"/>
  <c r="K7" i="13"/>
  <c r="L7" i="13"/>
  <c r="M7" i="13"/>
  <c r="N7" i="13"/>
  <c r="O7" i="13"/>
  <c r="P7" i="13"/>
  <c r="Q7" i="13"/>
  <c r="R7" i="13"/>
  <c r="S7" i="13"/>
  <c r="T7" i="13"/>
  <c r="U7" i="13"/>
  <c r="V7" i="13"/>
  <c r="W7" i="13"/>
  <c r="X7" i="13"/>
  <c r="Y7" i="13"/>
  <c r="D8" i="13"/>
  <c r="E8" i="13"/>
  <c r="F8" i="13"/>
  <c r="G8" i="13"/>
  <c r="H8" i="13"/>
  <c r="I8" i="13"/>
  <c r="J8" i="13"/>
  <c r="K8" i="13"/>
  <c r="L8" i="13"/>
  <c r="M8" i="13"/>
  <c r="N8" i="13"/>
  <c r="O8" i="13"/>
  <c r="P8" i="13"/>
  <c r="Q8" i="13"/>
  <c r="R8" i="13"/>
  <c r="S8" i="13"/>
  <c r="T8" i="13"/>
  <c r="U8" i="13"/>
  <c r="V8" i="13"/>
  <c r="W8" i="13"/>
  <c r="X8" i="13"/>
  <c r="Y8" i="13"/>
  <c r="Z8" i="13"/>
  <c r="D9" i="13"/>
  <c r="E9" i="13"/>
  <c r="F9" i="13"/>
  <c r="G9" i="13"/>
  <c r="H9" i="13"/>
  <c r="I9" i="13"/>
  <c r="J9" i="13"/>
  <c r="K9" i="13"/>
  <c r="L9" i="13"/>
  <c r="M9" i="13"/>
  <c r="N9" i="13"/>
  <c r="O9" i="13"/>
  <c r="P9" i="13"/>
  <c r="Q9" i="13"/>
  <c r="R9" i="13"/>
  <c r="S9" i="13"/>
  <c r="T9" i="13"/>
  <c r="U9" i="13"/>
  <c r="V9" i="13"/>
  <c r="W9" i="13"/>
  <c r="X9" i="13"/>
  <c r="Y9" i="13"/>
  <c r="D10" i="13"/>
  <c r="E10" i="13"/>
  <c r="F10" i="13"/>
  <c r="G10" i="13"/>
  <c r="H10" i="13"/>
  <c r="I10" i="13"/>
  <c r="J10" i="13"/>
  <c r="K10" i="13"/>
  <c r="L10" i="13"/>
  <c r="M10" i="13"/>
  <c r="N10" i="13"/>
  <c r="O10" i="13"/>
  <c r="P10" i="13"/>
  <c r="Q10" i="13"/>
  <c r="R10" i="13"/>
  <c r="S10" i="13"/>
  <c r="T10" i="13"/>
  <c r="U10" i="13"/>
  <c r="V10" i="13"/>
  <c r="W10" i="13"/>
  <c r="X10" i="13"/>
  <c r="Y10" i="13"/>
  <c r="Z10" i="13"/>
  <c r="D11" i="13"/>
  <c r="E11" i="13"/>
  <c r="F11" i="13"/>
  <c r="G11" i="13"/>
  <c r="H11" i="13"/>
  <c r="I11" i="13"/>
  <c r="J11" i="13"/>
  <c r="K11" i="13"/>
  <c r="L11" i="13"/>
  <c r="M11" i="13"/>
  <c r="N11" i="13"/>
  <c r="O11" i="13"/>
  <c r="P11" i="13"/>
  <c r="Q11" i="13"/>
  <c r="R11" i="13"/>
  <c r="S11" i="13"/>
  <c r="T11" i="13"/>
  <c r="U11" i="13"/>
  <c r="V11" i="13"/>
  <c r="W11" i="13"/>
  <c r="X11" i="13"/>
  <c r="Y11" i="13"/>
  <c r="Z11" i="13"/>
  <c r="D12" i="13"/>
  <c r="E12" i="13"/>
  <c r="F12" i="13"/>
  <c r="G12" i="13"/>
  <c r="H12" i="13"/>
  <c r="I12" i="13"/>
  <c r="J12" i="13"/>
  <c r="K12" i="13"/>
  <c r="L12" i="13"/>
  <c r="M12" i="13"/>
  <c r="N12" i="13"/>
  <c r="O12" i="13"/>
  <c r="P12" i="13"/>
  <c r="Q12" i="13"/>
  <c r="R12" i="13"/>
  <c r="S12" i="13"/>
  <c r="T12" i="13"/>
  <c r="U12" i="13"/>
  <c r="V12" i="13"/>
  <c r="W12" i="13"/>
  <c r="X12" i="13"/>
  <c r="Y12" i="13"/>
  <c r="Z12" i="13"/>
  <c r="C12" i="13"/>
  <c r="C11" i="13"/>
  <c r="C10" i="13"/>
  <c r="C9" i="13"/>
  <c r="C8" i="13"/>
  <c r="C7" i="13"/>
  <c r="C6" i="13"/>
  <c r="C5" i="13"/>
  <c r="C4" i="13"/>
  <c r="C3" i="13"/>
  <c r="C2" i="13"/>
  <c r="Z42" i="17"/>
  <c r="Y42" i="17"/>
  <c r="X42" i="17"/>
  <c r="W42" i="17"/>
  <c r="V42" i="17"/>
  <c r="U42" i="17"/>
  <c r="T42" i="17"/>
  <c r="S42" i="17"/>
  <c r="R42" i="17"/>
  <c r="Q42" i="17"/>
  <c r="P42" i="17"/>
  <c r="O42" i="17"/>
  <c r="N42" i="17"/>
  <c r="M42" i="17"/>
  <c r="L42" i="17"/>
  <c r="K42" i="17"/>
  <c r="J42" i="17"/>
  <c r="I42" i="17"/>
  <c r="H42" i="17"/>
  <c r="G42" i="17"/>
  <c r="F42" i="17"/>
  <c r="E42" i="17"/>
  <c r="D42" i="17"/>
  <c r="C42" i="17"/>
  <c r="Z41" i="17"/>
  <c r="Z43" i="17" s="1"/>
  <c r="Y41" i="17"/>
  <c r="Y43" i="17" s="1"/>
  <c r="X41" i="17"/>
  <c r="X43" i="17" s="1"/>
  <c r="W41" i="17"/>
  <c r="W43" i="17" s="1"/>
  <c r="V41" i="17"/>
  <c r="V43" i="17" s="1"/>
  <c r="U41" i="17"/>
  <c r="U43" i="17" s="1"/>
  <c r="T41" i="17"/>
  <c r="T43" i="17" s="1"/>
  <c r="S41" i="17"/>
  <c r="S43" i="17" s="1"/>
  <c r="R41" i="17"/>
  <c r="R43" i="17" s="1"/>
  <c r="Q41" i="17"/>
  <c r="Q43" i="17" s="1"/>
  <c r="P41" i="17"/>
  <c r="P43" i="17" s="1"/>
  <c r="O41" i="17"/>
  <c r="O43" i="17" s="1"/>
  <c r="N41" i="17"/>
  <c r="N43" i="17" s="1"/>
  <c r="M41" i="17"/>
  <c r="M43" i="17" s="1"/>
  <c r="L41" i="17"/>
  <c r="L43" i="17" s="1"/>
  <c r="K41" i="17"/>
  <c r="K43" i="17" s="1"/>
  <c r="J41" i="17"/>
  <c r="J43" i="17" s="1"/>
  <c r="I41" i="17"/>
  <c r="I43" i="17" s="1"/>
  <c r="H41" i="17"/>
  <c r="H43" i="17" s="1"/>
  <c r="G41" i="17"/>
  <c r="G43" i="17" s="1"/>
  <c r="F41" i="17"/>
  <c r="F43" i="17" s="1"/>
  <c r="E41" i="17"/>
  <c r="E43" i="17" s="1"/>
  <c r="D41" i="17"/>
  <c r="D43" i="17" s="1"/>
  <c r="C41" i="17"/>
  <c r="C43" i="17" s="1"/>
  <c r="Y12" i="17"/>
  <c r="X12" i="17"/>
  <c r="W12" i="17"/>
  <c r="V12" i="17"/>
  <c r="U12" i="17"/>
  <c r="T12" i="17"/>
  <c r="S12" i="17"/>
  <c r="R12" i="17"/>
  <c r="Q12" i="17"/>
  <c r="P12" i="17"/>
  <c r="O12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Z11" i="17"/>
  <c r="Y11" i="17"/>
  <c r="X11" i="17"/>
  <c r="W11" i="17"/>
  <c r="V11" i="17"/>
  <c r="U11" i="17"/>
  <c r="T11" i="17"/>
  <c r="S11" i="17"/>
  <c r="R11" i="17"/>
  <c r="Q11" i="17"/>
  <c r="P11" i="17"/>
  <c r="O11" i="17"/>
  <c r="N11" i="17"/>
  <c r="M11" i="17"/>
  <c r="L11" i="17"/>
  <c r="K11" i="17"/>
  <c r="J11" i="17"/>
  <c r="I11" i="17"/>
  <c r="H11" i="17"/>
  <c r="G11" i="17"/>
  <c r="F11" i="17"/>
  <c r="E11" i="17"/>
  <c r="D11" i="17"/>
  <c r="C11" i="17"/>
  <c r="Z10" i="17"/>
  <c r="Y10" i="17"/>
  <c r="X10" i="17"/>
  <c r="W10" i="17"/>
  <c r="V10" i="17"/>
  <c r="U10" i="17"/>
  <c r="T10" i="17"/>
  <c r="S10" i="17"/>
  <c r="R10" i="17"/>
  <c r="Q10" i="17"/>
  <c r="P10" i="17"/>
  <c r="O10" i="17"/>
  <c r="N10" i="17"/>
  <c r="M10" i="17"/>
  <c r="L10" i="17"/>
  <c r="K10" i="17"/>
  <c r="J10" i="17"/>
  <c r="I10" i="17"/>
  <c r="H10" i="17"/>
  <c r="G10" i="17"/>
  <c r="F10" i="17"/>
  <c r="E10" i="17"/>
  <c r="D10" i="17"/>
  <c r="C10" i="17"/>
  <c r="Z9" i="17"/>
  <c r="Y9" i="17"/>
  <c r="X9" i="17"/>
  <c r="W9" i="17"/>
  <c r="V9" i="17"/>
  <c r="U9" i="17"/>
  <c r="T9" i="17"/>
  <c r="S9" i="17"/>
  <c r="R9" i="17"/>
  <c r="P9" i="17"/>
  <c r="N9" i="17"/>
  <c r="M9" i="17"/>
  <c r="L9" i="17"/>
  <c r="K9" i="17"/>
  <c r="J9" i="17"/>
  <c r="I9" i="17"/>
  <c r="H9" i="17"/>
  <c r="G9" i="17"/>
  <c r="F9" i="17"/>
  <c r="E9" i="17"/>
  <c r="D9" i="17"/>
  <c r="C9" i="17"/>
  <c r="Z8" i="17"/>
  <c r="Y8" i="17"/>
  <c r="X8" i="17"/>
  <c r="W8" i="17"/>
  <c r="V8" i="17"/>
  <c r="U8" i="17"/>
  <c r="T8" i="17"/>
  <c r="S8" i="17"/>
  <c r="R8" i="17"/>
  <c r="Q8" i="17"/>
  <c r="P8" i="17"/>
  <c r="N8" i="17"/>
  <c r="M8" i="17"/>
  <c r="L8" i="17"/>
  <c r="K8" i="17"/>
  <c r="J8" i="17"/>
  <c r="I8" i="17"/>
  <c r="H8" i="17"/>
  <c r="G8" i="17"/>
  <c r="F8" i="17"/>
  <c r="E8" i="17"/>
  <c r="D8" i="17"/>
  <c r="C8" i="17"/>
  <c r="Z7" i="17"/>
  <c r="Y7" i="17"/>
  <c r="X7" i="17"/>
  <c r="W7" i="17"/>
  <c r="V7" i="17"/>
  <c r="U7" i="17"/>
  <c r="T7" i="17"/>
  <c r="S7" i="17"/>
  <c r="R7" i="17"/>
  <c r="Q7" i="17"/>
  <c r="P7" i="17"/>
  <c r="N7" i="17"/>
  <c r="M7" i="17"/>
  <c r="L7" i="17"/>
  <c r="K7" i="17"/>
  <c r="J7" i="17"/>
  <c r="I7" i="17"/>
  <c r="H7" i="17"/>
  <c r="G7" i="17"/>
  <c r="F7" i="17"/>
  <c r="E7" i="17"/>
  <c r="D7" i="17"/>
  <c r="C7" i="17"/>
  <c r="Z6" i="17"/>
  <c r="Y6" i="17"/>
  <c r="X6" i="17"/>
  <c r="W6" i="17"/>
  <c r="V6" i="17"/>
  <c r="U6" i="17"/>
  <c r="T6" i="17"/>
  <c r="S6" i="17"/>
  <c r="R6" i="17"/>
  <c r="Q6" i="17"/>
  <c r="P6" i="17"/>
  <c r="N6" i="17"/>
  <c r="M6" i="17"/>
  <c r="L6" i="17"/>
  <c r="K6" i="17"/>
  <c r="J6" i="17"/>
  <c r="I6" i="17"/>
  <c r="H6" i="17"/>
  <c r="G6" i="17"/>
  <c r="F6" i="17"/>
  <c r="E6" i="17"/>
  <c r="D6" i="17"/>
  <c r="C6" i="17"/>
  <c r="Z5" i="17"/>
  <c r="Y5" i="17"/>
  <c r="X5" i="17"/>
  <c r="W5" i="17"/>
  <c r="V5" i="17"/>
  <c r="U5" i="17"/>
  <c r="T5" i="17"/>
  <c r="S5" i="17"/>
  <c r="R5" i="17"/>
  <c r="Q5" i="17"/>
  <c r="P5" i="17"/>
  <c r="N5" i="17"/>
  <c r="M5" i="17"/>
  <c r="L5" i="17"/>
  <c r="K5" i="17"/>
  <c r="J5" i="17"/>
  <c r="I5" i="17"/>
  <c r="H5" i="17"/>
  <c r="G5" i="17"/>
  <c r="F5" i="17"/>
  <c r="E5" i="17"/>
  <c r="D5" i="17"/>
  <c r="C5" i="17"/>
  <c r="Z4" i="17"/>
  <c r="Y4" i="17"/>
  <c r="X4" i="17"/>
  <c r="W4" i="17"/>
  <c r="V4" i="17"/>
  <c r="U4" i="17"/>
  <c r="T4" i="17"/>
  <c r="S4" i="17"/>
  <c r="R4" i="17"/>
  <c r="Q4" i="17"/>
  <c r="P4" i="17"/>
  <c r="N4" i="17"/>
  <c r="M4" i="17"/>
  <c r="L4" i="17"/>
  <c r="K4" i="17"/>
  <c r="J4" i="17"/>
  <c r="I4" i="17"/>
  <c r="H4" i="17"/>
  <c r="F4" i="17"/>
  <c r="E4" i="17"/>
  <c r="D4" i="17"/>
  <c r="C4" i="17"/>
  <c r="Z3" i="17"/>
  <c r="Y3" i="17"/>
  <c r="X3" i="17"/>
  <c r="W3" i="17"/>
  <c r="V3" i="17"/>
  <c r="U3" i="17"/>
  <c r="T3" i="17"/>
  <c r="S3" i="17"/>
  <c r="R3" i="17"/>
  <c r="Q3" i="17"/>
  <c r="P3" i="17"/>
  <c r="N3" i="17"/>
  <c r="M3" i="17"/>
  <c r="L3" i="17"/>
  <c r="K3" i="17"/>
  <c r="J3" i="17"/>
  <c r="I3" i="17"/>
  <c r="H3" i="17"/>
  <c r="F3" i="17"/>
  <c r="E3" i="17"/>
  <c r="D3" i="17"/>
  <c r="C3" i="17"/>
  <c r="Z2" i="17"/>
  <c r="Y2" i="17"/>
  <c r="X2" i="17"/>
  <c r="W2" i="17"/>
  <c r="V2" i="17"/>
  <c r="U2" i="17"/>
  <c r="T2" i="17"/>
  <c r="S2" i="17"/>
  <c r="R2" i="17"/>
  <c r="Q2" i="17"/>
  <c r="P2" i="17"/>
  <c r="O2" i="17"/>
  <c r="N2" i="17"/>
  <c r="M2" i="17"/>
  <c r="L2" i="17"/>
  <c r="K2" i="17"/>
  <c r="J2" i="17"/>
  <c r="I2" i="17"/>
  <c r="H2" i="17"/>
  <c r="F2" i="17"/>
  <c r="E2" i="17"/>
  <c r="D2" i="17"/>
  <c r="C2" i="17"/>
  <c r="D43" i="13"/>
  <c r="E43" i="13"/>
  <c r="H43" i="13"/>
  <c r="I43" i="13"/>
  <c r="L43" i="13"/>
  <c r="M43" i="13"/>
  <c r="P43" i="13"/>
  <c r="Q43" i="13"/>
  <c r="T43" i="13"/>
  <c r="U43" i="13"/>
  <c r="X43" i="13"/>
  <c r="Y43" i="13"/>
  <c r="Z8" i="16"/>
  <c r="Y8" i="16"/>
  <c r="X8" i="16"/>
  <c r="W8" i="16"/>
  <c r="V8" i="16"/>
  <c r="U8" i="16"/>
  <c r="T8" i="16"/>
  <c r="S8" i="16"/>
  <c r="R8" i="16"/>
  <c r="Q8" i="16"/>
  <c r="P8" i="16"/>
  <c r="O8" i="16"/>
  <c r="N8" i="16"/>
  <c r="M8" i="16"/>
  <c r="L8" i="16"/>
  <c r="K8" i="16"/>
  <c r="J8" i="16"/>
  <c r="I8" i="16"/>
  <c r="H8" i="16"/>
  <c r="G8" i="16"/>
  <c r="F8" i="16"/>
  <c r="E8" i="16"/>
  <c r="D8" i="16"/>
  <c r="C8" i="16"/>
  <c r="Z4" i="16"/>
  <c r="Y4" i="16"/>
  <c r="X4" i="16"/>
  <c r="W4" i="16"/>
  <c r="V4" i="16"/>
  <c r="U4" i="16"/>
  <c r="T4" i="16"/>
  <c r="S4" i="16"/>
  <c r="R4" i="16"/>
  <c r="Q4" i="16"/>
  <c r="P4" i="16"/>
  <c r="O4" i="16"/>
  <c r="N4" i="16"/>
  <c r="M4" i="16"/>
  <c r="L4" i="16"/>
  <c r="K4" i="16"/>
  <c r="J4" i="16"/>
  <c r="I4" i="16"/>
  <c r="H4" i="16"/>
  <c r="G4" i="16"/>
  <c r="F4" i="16"/>
  <c r="E4" i="16"/>
  <c r="D4" i="16"/>
  <c r="C4" i="16"/>
  <c r="Z8" i="4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Z4" i="4"/>
  <c r="Y4" i="4"/>
  <c r="X4" i="4"/>
  <c r="W4" i="4"/>
  <c r="V4" i="4"/>
  <c r="U4" i="4"/>
  <c r="T4" i="4"/>
  <c r="S4" i="4"/>
  <c r="R4" i="4"/>
  <c r="Q4" i="4"/>
  <c r="P4" i="4"/>
  <c r="O4" i="4"/>
  <c r="N4" i="4"/>
  <c r="M4" i="4"/>
  <c r="L4" i="4"/>
  <c r="K4" i="4"/>
  <c r="J4" i="4"/>
  <c r="I4" i="4"/>
  <c r="H4" i="4"/>
  <c r="G4" i="4"/>
  <c r="F4" i="4"/>
  <c r="E4" i="4"/>
  <c r="D4" i="4"/>
  <c r="C4" i="4"/>
  <c r="Z8" i="5"/>
  <c r="Y8" i="5"/>
  <c r="X8" i="5"/>
  <c r="W8" i="5"/>
  <c r="V8" i="5"/>
  <c r="U8" i="5"/>
  <c r="T8" i="5"/>
  <c r="S8" i="5"/>
  <c r="R8" i="5"/>
  <c r="Q8" i="5"/>
  <c r="P8" i="5"/>
  <c r="O8" i="5"/>
  <c r="N8" i="5"/>
  <c r="M8" i="5"/>
  <c r="L8" i="5"/>
  <c r="K8" i="5"/>
  <c r="J8" i="5"/>
  <c r="I8" i="5"/>
  <c r="H8" i="5"/>
  <c r="G8" i="5"/>
  <c r="F8" i="5"/>
  <c r="E8" i="5"/>
  <c r="D8" i="5"/>
  <c r="C8" i="5"/>
  <c r="Z4" i="5"/>
  <c r="Y4" i="5"/>
  <c r="X4" i="5"/>
  <c r="W4" i="5"/>
  <c r="V4" i="5"/>
  <c r="U4" i="5"/>
  <c r="T4" i="5"/>
  <c r="S4" i="5"/>
  <c r="R4" i="5"/>
  <c r="Q4" i="5"/>
  <c r="P4" i="5"/>
  <c r="O4" i="5"/>
  <c r="N4" i="5"/>
  <c r="M4" i="5"/>
  <c r="L4" i="5"/>
  <c r="K4" i="5"/>
  <c r="J4" i="5"/>
  <c r="I4" i="5"/>
  <c r="H4" i="5"/>
  <c r="G4" i="5"/>
  <c r="F4" i="5"/>
  <c r="E4" i="5"/>
  <c r="D4" i="5"/>
  <c r="C4" i="5"/>
  <c r="Z8" i="6"/>
  <c r="Y8" i="6"/>
  <c r="X8" i="6"/>
  <c r="W8" i="6"/>
  <c r="V8" i="6"/>
  <c r="U8" i="6"/>
  <c r="T8" i="6"/>
  <c r="S8" i="6"/>
  <c r="R8" i="6"/>
  <c r="Q8" i="6"/>
  <c r="P8" i="6"/>
  <c r="O8" i="6"/>
  <c r="N8" i="6"/>
  <c r="M8" i="6"/>
  <c r="L8" i="6"/>
  <c r="K8" i="6"/>
  <c r="J8" i="6"/>
  <c r="I8" i="6"/>
  <c r="H8" i="6"/>
  <c r="G8" i="6"/>
  <c r="F8" i="6"/>
  <c r="E8" i="6"/>
  <c r="D8" i="6"/>
  <c r="C8" i="6"/>
  <c r="Z4" i="6"/>
  <c r="Y4" i="6"/>
  <c r="X4" i="6"/>
  <c r="W4" i="6"/>
  <c r="V4" i="6"/>
  <c r="U4" i="6"/>
  <c r="T4" i="6"/>
  <c r="S4" i="6"/>
  <c r="R4" i="6"/>
  <c r="Q4" i="6"/>
  <c r="P4" i="6"/>
  <c r="O4" i="6"/>
  <c r="N4" i="6"/>
  <c r="M4" i="6"/>
  <c r="L4" i="6"/>
  <c r="K4" i="6"/>
  <c r="J4" i="6"/>
  <c r="I4" i="6"/>
  <c r="H4" i="6"/>
  <c r="G4" i="6"/>
  <c r="F4" i="6"/>
  <c r="E4" i="6"/>
  <c r="D4" i="6"/>
  <c r="C4" i="6"/>
  <c r="Z8" i="7"/>
  <c r="Y8" i="7"/>
  <c r="X8" i="7"/>
  <c r="W8" i="7"/>
  <c r="V8" i="7"/>
  <c r="U8" i="7"/>
  <c r="T8" i="7"/>
  <c r="S8" i="7"/>
  <c r="R8" i="7"/>
  <c r="Q8" i="7"/>
  <c r="P8" i="7"/>
  <c r="O8" i="7"/>
  <c r="N8" i="7"/>
  <c r="M8" i="7"/>
  <c r="L8" i="7"/>
  <c r="K8" i="7"/>
  <c r="J8" i="7"/>
  <c r="I8" i="7"/>
  <c r="H8" i="7"/>
  <c r="G8" i="7"/>
  <c r="F8" i="7"/>
  <c r="E8" i="7"/>
  <c r="D8" i="7"/>
  <c r="C8" i="7"/>
  <c r="Z4" i="7"/>
  <c r="Y4" i="7"/>
  <c r="X4" i="7"/>
  <c r="W4" i="7"/>
  <c r="V4" i="7"/>
  <c r="U4" i="7"/>
  <c r="T4" i="7"/>
  <c r="S4" i="7"/>
  <c r="R4" i="7"/>
  <c r="Q4" i="7"/>
  <c r="P4" i="7"/>
  <c r="O4" i="7"/>
  <c r="N4" i="7"/>
  <c r="M4" i="7"/>
  <c r="L4" i="7"/>
  <c r="K4" i="7"/>
  <c r="J4" i="7"/>
  <c r="I4" i="7"/>
  <c r="H4" i="7"/>
  <c r="G4" i="7"/>
  <c r="F4" i="7"/>
  <c r="E4" i="7"/>
  <c r="D4" i="7"/>
  <c r="C4" i="7"/>
  <c r="Z8" i="8"/>
  <c r="Y8" i="8"/>
  <c r="X8" i="8"/>
  <c r="W8" i="8"/>
  <c r="V8" i="8"/>
  <c r="U8" i="8"/>
  <c r="T8" i="8"/>
  <c r="S8" i="8"/>
  <c r="R8" i="8"/>
  <c r="Q8" i="8"/>
  <c r="P8" i="8"/>
  <c r="O8" i="8"/>
  <c r="N8" i="8"/>
  <c r="M8" i="8"/>
  <c r="L8" i="8"/>
  <c r="K8" i="8"/>
  <c r="J8" i="8"/>
  <c r="I8" i="8"/>
  <c r="H8" i="8"/>
  <c r="G8" i="8"/>
  <c r="F8" i="8"/>
  <c r="E8" i="8"/>
  <c r="D8" i="8"/>
  <c r="C8" i="8"/>
  <c r="Z4" i="8"/>
  <c r="Y4" i="8"/>
  <c r="X4" i="8"/>
  <c r="W4" i="8"/>
  <c r="V4" i="8"/>
  <c r="U4" i="8"/>
  <c r="T4" i="8"/>
  <c r="S4" i="8"/>
  <c r="R4" i="8"/>
  <c r="Q4" i="8"/>
  <c r="P4" i="8"/>
  <c r="O4" i="8"/>
  <c r="N4" i="8"/>
  <c r="M4" i="8"/>
  <c r="L4" i="8"/>
  <c r="K4" i="8"/>
  <c r="J4" i="8"/>
  <c r="I4" i="8"/>
  <c r="H4" i="8"/>
  <c r="G4" i="8"/>
  <c r="F4" i="8"/>
  <c r="E4" i="8"/>
  <c r="D4" i="8"/>
  <c r="C4" i="8"/>
  <c r="Z8" i="9"/>
  <c r="Y8" i="9"/>
  <c r="X8" i="9"/>
  <c r="W8" i="9"/>
  <c r="V8" i="9"/>
  <c r="U8" i="9"/>
  <c r="T8" i="9"/>
  <c r="S8" i="9"/>
  <c r="R8" i="9"/>
  <c r="Q8" i="9"/>
  <c r="P8" i="9"/>
  <c r="O8" i="9"/>
  <c r="N8" i="9"/>
  <c r="M8" i="9"/>
  <c r="L8" i="9"/>
  <c r="K8" i="9"/>
  <c r="J8" i="9"/>
  <c r="I8" i="9"/>
  <c r="H8" i="9"/>
  <c r="G8" i="9"/>
  <c r="F8" i="9"/>
  <c r="E8" i="9"/>
  <c r="D8" i="9"/>
  <c r="C8" i="9"/>
  <c r="Z4" i="9"/>
  <c r="Y4" i="9"/>
  <c r="X4" i="9"/>
  <c r="W4" i="9"/>
  <c r="V4" i="9"/>
  <c r="U4" i="9"/>
  <c r="T4" i="9"/>
  <c r="S4" i="9"/>
  <c r="R4" i="9"/>
  <c r="Q4" i="9"/>
  <c r="P4" i="9"/>
  <c r="O4" i="9"/>
  <c r="N4" i="9"/>
  <c r="M4" i="9"/>
  <c r="L4" i="9"/>
  <c r="K4" i="9"/>
  <c r="J4" i="9"/>
  <c r="I4" i="9"/>
  <c r="H4" i="9"/>
  <c r="G4" i="9"/>
  <c r="F4" i="9"/>
  <c r="E4" i="9"/>
  <c r="D4" i="9"/>
  <c r="C4" i="9"/>
  <c r="Z8" i="10"/>
  <c r="Y8" i="10"/>
  <c r="X8" i="10"/>
  <c r="W8" i="10"/>
  <c r="V8" i="10"/>
  <c r="U8" i="10"/>
  <c r="T8" i="10"/>
  <c r="S8" i="10"/>
  <c r="R8" i="10"/>
  <c r="Q8" i="10"/>
  <c r="P8" i="10"/>
  <c r="O8" i="10"/>
  <c r="N8" i="10"/>
  <c r="M8" i="10"/>
  <c r="L8" i="10"/>
  <c r="K8" i="10"/>
  <c r="J8" i="10"/>
  <c r="I8" i="10"/>
  <c r="H8" i="10"/>
  <c r="G8" i="10"/>
  <c r="F8" i="10"/>
  <c r="E8" i="10"/>
  <c r="D8" i="10"/>
  <c r="C8" i="10"/>
  <c r="Z4" i="10"/>
  <c r="Y4" i="10"/>
  <c r="X4" i="10"/>
  <c r="W4" i="10"/>
  <c r="V4" i="10"/>
  <c r="U4" i="10"/>
  <c r="T4" i="10"/>
  <c r="S4" i="10"/>
  <c r="R4" i="10"/>
  <c r="Q4" i="10"/>
  <c r="P4" i="10"/>
  <c r="O4" i="10"/>
  <c r="N4" i="10"/>
  <c r="M4" i="10"/>
  <c r="L4" i="10"/>
  <c r="K4" i="10"/>
  <c r="J4" i="10"/>
  <c r="I4" i="10"/>
  <c r="H4" i="10"/>
  <c r="G4" i="10"/>
  <c r="F4" i="10"/>
  <c r="E4" i="10"/>
  <c r="D4" i="10"/>
  <c r="C4" i="10"/>
  <c r="Z8" i="11"/>
  <c r="Y8" i="11"/>
  <c r="X8" i="11"/>
  <c r="W8" i="11"/>
  <c r="V8" i="11"/>
  <c r="U8" i="11"/>
  <c r="T8" i="11"/>
  <c r="S8" i="11"/>
  <c r="R8" i="11"/>
  <c r="Q8" i="11"/>
  <c r="P8" i="11"/>
  <c r="O8" i="11"/>
  <c r="N8" i="11"/>
  <c r="M8" i="11"/>
  <c r="L8" i="11"/>
  <c r="K8" i="11"/>
  <c r="J8" i="11"/>
  <c r="I8" i="11"/>
  <c r="H8" i="11"/>
  <c r="G8" i="11"/>
  <c r="F8" i="11"/>
  <c r="E8" i="11"/>
  <c r="D8" i="11"/>
  <c r="C8" i="11"/>
  <c r="Z4" i="11"/>
  <c r="Y4" i="11"/>
  <c r="X4" i="11"/>
  <c r="W4" i="11"/>
  <c r="V4" i="11"/>
  <c r="U4" i="11"/>
  <c r="T4" i="11"/>
  <c r="S4" i="11"/>
  <c r="R4" i="11"/>
  <c r="Q4" i="11"/>
  <c r="P4" i="11"/>
  <c r="O4" i="11"/>
  <c r="N4" i="11"/>
  <c r="M4" i="11"/>
  <c r="L4" i="11"/>
  <c r="K4" i="11"/>
  <c r="J4" i="11"/>
  <c r="I4" i="11"/>
  <c r="H4" i="11"/>
  <c r="G4" i="11"/>
  <c r="F4" i="11"/>
  <c r="E4" i="11"/>
  <c r="D4" i="11"/>
  <c r="C4" i="11"/>
  <c r="Z8" i="12"/>
  <c r="Y8" i="12"/>
  <c r="X8" i="12"/>
  <c r="W8" i="12"/>
  <c r="V8" i="12"/>
  <c r="U8" i="12"/>
  <c r="T8" i="12"/>
  <c r="S8" i="12"/>
  <c r="R8" i="12"/>
  <c r="Q8" i="12"/>
  <c r="P8" i="12"/>
  <c r="O8" i="12"/>
  <c r="N8" i="12"/>
  <c r="M8" i="12"/>
  <c r="L8" i="12"/>
  <c r="K8" i="12"/>
  <c r="J8" i="12"/>
  <c r="I8" i="12"/>
  <c r="H8" i="12"/>
  <c r="G8" i="12"/>
  <c r="F8" i="12"/>
  <c r="E8" i="12"/>
  <c r="D8" i="12"/>
  <c r="C8" i="12"/>
  <c r="Z4" i="12"/>
  <c r="Y4" i="12"/>
  <c r="X4" i="12"/>
  <c r="W4" i="12"/>
  <c r="V4" i="12"/>
  <c r="U4" i="12"/>
  <c r="T4" i="12"/>
  <c r="S4" i="12"/>
  <c r="R4" i="12"/>
  <c r="Q4" i="12"/>
  <c r="P4" i="12"/>
  <c r="O4" i="12"/>
  <c r="N4" i="12"/>
  <c r="M4" i="12"/>
  <c r="L4" i="12"/>
  <c r="K4" i="12"/>
  <c r="J4" i="12"/>
  <c r="I4" i="12"/>
  <c r="H4" i="12"/>
  <c r="G4" i="12"/>
  <c r="F4" i="12"/>
  <c r="E4" i="12"/>
  <c r="D4" i="12"/>
  <c r="C4" i="12"/>
  <c r="Z8" i="15"/>
  <c r="Y8" i="15"/>
  <c r="X8" i="15"/>
  <c r="W8" i="15"/>
  <c r="V8" i="15"/>
  <c r="U8" i="15"/>
  <c r="T8" i="15"/>
  <c r="S8" i="15"/>
  <c r="R8" i="15"/>
  <c r="Q8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D4" i="15"/>
  <c r="E4" i="15"/>
  <c r="F4" i="15"/>
  <c r="G4" i="15"/>
  <c r="H4" i="15"/>
  <c r="I4" i="15"/>
  <c r="J4" i="15"/>
  <c r="K4" i="15"/>
  <c r="L4" i="15"/>
  <c r="M4" i="15"/>
  <c r="N4" i="15"/>
  <c r="O4" i="15"/>
  <c r="P4" i="15"/>
  <c r="Q4" i="15"/>
  <c r="R4" i="15"/>
  <c r="S4" i="15"/>
  <c r="T4" i="15"/>
  <c r="U4" i="15"/>
  <c r="V4" i="15"/>
  <c r="W4" i="15"/>
  <c r="X4" i="15"/>
  <c r="Y4" i="15"/>
  <c r="Z4" i="15"/>
  <c r="C4" i="15"/>
</calcChain>
</file>

<file path=xl/sharedStrings.xml><?xml version="1.0" encoding="utf-8"?>
<sst xmlns="http://schemas.openxmlformats.org/spreadsheetml/2006/main" count="552" uniqueCount="44">
  <si>
    <t>RANK</t>
  </si>
  <si>
    <t>STATUS</t>
  </si>
  <si>
    <t>CDR</t>
  </si>
  <si>
    <t>NON-SELECT</t>
  </si>
  <si>
    <t>SELECT</t>
  </si>
  <si>
    <t>LCDR</t>
  </si>
  <si>
    <t>Officers</t>
  </si>
  <si>
    <t>Residency trained aerospace medicine</t>
  </si>
  <si>
    <t>Anesthesia</t>
  </si>
  <si>
    <t>Gen surgery</t>
  </si>
  <si>
    <t>Neurosurgery</t>
  </si>
  <si>
    <t>OB-GYN</t>
  </si>
  <si>
    <t>Ophthalmology</t>
  </si>
  <si>
    <t>Orthopedics</t>
  </si>
  <si>
    <t>ENT</t>
  </si>
  <si>
    <t>Urology</t>
  </si>
  <si>
    <t>Preventive medicine</t>
  </si>
  <si>
    <t>Occupational medicine</t>
  </si>
  <si>
    <t>Physical medicine and rehabilitation</t>
  </si>
  <si>
    <t>Pathology</t>
  </si>
  <si>
    <t>Dermatology</t>
  </si>
  <si>
    <t>Emergency medicine</t>
  </si>
  <si>
    <t>Family medicine</t>
  </si>
  <si>
    <t>Internal medicine general</t>
  </si>
  <si>
    <t>Internal medicine sub specialty</t>
  </si>
  <si>
    <t>Neurology</t>
  </si>
  <si>
    <t>Pediatrics</t>
  </si>
  <si>
    <t>Psychiatry</t>
  </si>
  <si>
    <t>Radiology</t>
  </si>
  <si>
    <t>Radiation oncology</t>
  </si>
  <si>
    <t>Pct Select</t>
  </si>
  <si>
    <t>FY08</t>
  </si>
  <si>
    <t>FY09</t>
  </si>
  <si>
    <t>FY10</t>
  </si>
  <si>
    <t>FY11</t>
  </si>
  <si>
    <t>FY12</t>
  </si>
  <si>
    <t>FY13</t>
  </si>
  <si>
    <t>FY14</t>
  </si>
  <si>
    <t>FY15</t>
  </si>
  <si>
    <t>FY16</t>
  </si>
  <si>
    <t>FY17</t>
  </si>
  <si>
    <t>FY18</t>
  </si>
  <si>
    <t>Select</t>
  </si>
  <si>
    <t>Non-Select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</si>
</sst>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5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</cellStyleXfs>
  <cellXfs count="12">
    <xf numFmtId="0" fontId="0" fillId="0" borderId="0" xfId="0"/>
    <xf numFmtId="0" fontId="2" fillId="2" borderId="1" xfId="3" applyFont="1" applyFill="1" applyBorder="1" applyAlignment="1">
      <alignment horizontal="center"/>
    </xf>
    <xf numFmtId="0" fontId="2" fillId="0" borderId="2" xfId="3" applyFont="1" applyFill="1" applyBorder="1" applyAlignment="1">
      <alignment wrapText="1"/>
    </xf>
    <xf numFmtId="0" fontId="2" fillId="0" borderId="2" xfId="3" applyFont="1" applyFill="1" applyBorder="1" applyAlignment="1">
      <alignment horizontal="right" wrapText="1"/>
    </xf>
    <xf numFmtId="0" fontId="2" fillId="2" borderId="1" xfId="3" applyFont="1" applyFill="1" applyBorder="1" applyAlignment="1">
      <alignment horizontal="center" textRotation="45"/>
    </xf>
    <xf numFmtId="9" fontId="2" fillId="0" borderId="2" xfId="2" applyFont="1" applyFill="1" applyBorder="1" applyAlignment="1">
      <alignment horizontal="right" wrapText="1"/>
    </xf>
    <xf numFmtId="0" fontId="2" fillId="0" borderId="0" xfId="3" applyFont="1" applyFill="1" applyBorder="1" applyAlignment="1">
      <alignment wrapText="1"/>
    </xf>
    <xf numFmtId="0" fontId="2" fillId="0" borderId="0" xfId="3" applyFont="1" applyFill="1" applyBorder="1" applyAlignment="1">
      <alignment horizontal="right" wrapText="1"/>
    </xf>
    <xf numFmtId="9" fontId="2" fillId="0" borderId="2" xfId="3" applyNumberFormat="1" applyFont="1" applyFill="1" applyBorder="1" applyAlignment="1">
      <alignment horizontal="right" wrapText="1"/>
    </xf>
    <xf numFmtId="9" fontId="0" fillId="0" borderId="0" xfId="0" applyNumberFormat="1"/>
    <xf numFmtId="165" fontId="2" fillId="0" borderId="2" xfId="1" applyNumberFormat="1" applyFont="1" applyFill="1" applyBorder="1" applyAlignment="1">
      <alignment horizontal="right" wrapText="1"/>
    </xf>
    <xf numFmtId="9" fontId="0" fillId="0" borderId="0" xfId="2" applyFont="1"/>
  </cellXfs>
  <cellStyles count="4">
    <cellStyle name="Comma" xfId="1" builtinId="3"/>
    <cellStyle name="Normal" xfId="0" builtinId="0"/>
    <cellStyle name="Normal_FY17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'CAPT FY08-FY18'!$C$1</c:f>
              <c:strCache>
                <c:ptCount val="1"/>
                <c:pt idx="0">
                  <c:v>Officers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FY08-FY18'!$C$2:$C$12</c:f>
              <c:numCache>
                <c:formatCode>0%</c:formatCode>
                <c:ptCount val="11"/>
                <c:pt idx="0">
                  <c:v>0.34536082474226804</c:v>
                </c:pt>
                <c:pt idx="1">
                  <c:v>0.30769230769230771</c:v>
                </c:pt>
                <c:pt idx="2">
                  <c:v>0.33684210526315789</c:v>
                </c:pt>
                <c:pt idx="3">
                  <c:v>0.39690721649484534</c:v>
                </c:pt>
                <c:pt idx="4">
                  <c:v>0.41284403669724773</c:v>
                </c:pt>
                <c:pt idx="5">
                  <c:v>0.265625</c:v>
                </c:pt>
                <c:pt idx="6">
                  <c:v>0.24752475247524752</c:v>
                </c:pt>
                <c:pt idx="7">
                  <c:v>0.29257641921397382</c:v>
                </c:pt>
                <c:pt idx="8">
                  <c:v>0.20987654320987653</c:v>
                </c:pt>
                <c:pt idx="9">
                  <c:v>0.24603174603174602</c:v>
                </c:pt>
                <c:pt idx="10">
                  <c:v>0.22026431718061673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'CAPT FY08-FY18'!$D$1</c:f>
              <c:strCache>
                <c:ptCount val="1"/>
                <c:pt idx="0">
                  <c:v>Residency trained aerospace medicine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FY08-FY18'!$D$2:$D$12</c:f>
              <c:numCache>
                <c:formatCode>0%</c:formatCode>
                <c:ptCount val="11"/>
                <c:pt idx="0">
                  <c:v>0.15384615384615385</c:v>
                </c:pt>
                <c:pt idx="1">
                  <c:v>0.21428571428571427</c:v>
                </c:pt>
                <c:pt idx="2">
                  <c:v>0.13333333333333333</c:v>
                </c:pt>
                <c:pt idx="3">
                  <c:v>0.2</c:v>
                </c:pt>
                <c:pt idx="4">
                  <c:v>0.31818181818181818</c:v>
                </c:pt>
                <c:pt idx="5">
                  <c:v>0.16666666666666666</c:v>
                </c:pt>
                <c:pt idx="6">
                  <c:v>5.2631578947368418E-2</c:v>
                </c:pt>
                <c:pt idx="7">
                  <c:v>0.18181818181818182</c:v>
                </c:pt>
                <c:pt idx="8">
                  <c:v>5.5555555555555552E-2</c:v>
                </c:pt>
                <c:pt idx="9">
                  <c:v>0.5</c:v>
                </c:pt>
                <c:pt idx="10">
                  <c:v>0.1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'CAPT FY08-FY18'!$E$1</c:f>
              <c:strCache>
                <c:ptCount val="1"/>
                <c:pt idx="0">
                  <c:v>Anesthesia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FY08-FY18'!$E$2:$E$12</c:f>
              <c:numCache>
                <c:formatCode>0%</c:formatCode>
                <c:ptCount val="11"/>
                <c:pt idx="0">
                  <c:v>0.44444444444444442</c:v>
                </c:pt>
                <c:pt idx="1">
                  <c:v>0.2857142857142857</c:v>
                </c:pt>
                <c:pt idx="2">
                  <c:v>0.16666666666666666</c:v>
                </c:pt>
                <c:pt idx="3">
                  <c:v>0.5</c:v>
                </c:pt>
                <c:pt idx="4">
                  <c:v>0.4</c:v>
                </c:pt>
                <c:pt idx="5">
                  <c:v>0.2857142857142857</c:v>
                </c:pt>
                <c:pt idx="6">
                  <c:v>0.33333333333333331</c:v>
                </c:pt>
                <c:pt idx="7">
                  <c:v>0.23076923076923078</c:v>
                </c:pt>
                <c:pt idx="8">
                  <c:v>8.3333333333333329E-2</c:v>
                </c:pt>
                <c:pt idx="9">
                  <c:v>0.30769230769230771</c:v>
                </c:pt>
                <c:pt idx="10">
                  <c:v>0.13333333333333333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'CAPT FY08-FY18'!$F$1</c:f>
              <c:strCache>
                <c:ptCount val="1"/>
                <c:pt idx="0">
                  <c:v>Gen surgery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FY08-FY18'!$F$2:$F$12</c:f>
              <c:numCache>
                <c:formatCode>0%</c:formatCode>
                <c:ptCount val="11"/>
                <c:pt idx="0">
                  <c:v>0.42105263157894735</c:v>
                </c:pt>
                <c:pt idx="1">
                  <c:v>0.2</c:v>
                </c:pt>
                <c:pt idx="2">
                  <c:v>0.15789473684210525</c:v>
                </c:pt>
                <c:pt idx="3">
                  <c:v>0.41176470588235292</c:v>
                </c:pt>
                <c:pt idx="4">
                  <c:v>0.36842105263157893</c:v>
                </c:pt>
                <c:pt idx="5">
                  <c:v>0.33333333333333331</c:v>
                </c:pt>
                <c:pt idx="6">
                  <c:v>0.21428571428571427</c:v>
                </c:pt>
                <c:pt idx="7">
                  <c:v>0.52</c:v>
                </c:pt>
                <c:pt idx="8">
                  <c:v>0.1875</c:v>
                </c:pt>
                <c:pt idx="9">
                  <c:v>0.25</c:v>
                </c:pt>
                <c:pt idx="10">
                  <c:v>0.15384615384615385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'CAPT FY08-FY18'!$G$1</c:f>
              <c:strCache>
                <c:ptCount val="1"/>
                <c:pt idx="0">
                  <c:v>Neurosurgery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FY08-FY18'!$G$2:$G$12</c:f>
              <c:numCache>
                <c:formatCode>0%</c:formatCode>
                <c:ptCount val="11"/>
                <c:pt idx="3">
                  <c:v>1</c:v>
                </c:pt>
                <c:pt idx="4">
                  <c:v>0</c:v>
                </c:pt>
                <c:pt idx="5">
                  <c:v>0.25</c:v>
                </c:pt>
                <c:pt idx="6">
                  <c:v>0.6</c:v>
                </c:pt>
                <c:pt idx="7">
                  <c:v>0</c:v>
                </c:pt>
                <c:pt idx="8">
                  <c:v>0</c:v>
                </c:pt>
                <c:pt idx="9">
                  <c:v>0.66666666666666663</c:v>
                </c:pt>
                <c:pt idx="10">
                  <c:v>0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'CAPT FY08-FY18'!$H$1</c:f>
              <c:strCache>
                <c:ptCount val="1"/>
                <c:pt idx="0">
                  <c:v>OB-GYN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FY08-FY18'!$H$2:$H$12</c:f>
              <c:numCache>
                <c:formatCode>0%</c:formatCode>
                <c:ptCount val="11"/>
                <c:pt idx="0">
                  <c:v>0.1111111111111111</c:v>
                </c:pt>
                <c:pt idx="1">
                  <c:v>0.25</c:v>
                </c:pt>
                <c:pt idx="2">
                  <c:v>0.36363636363636365</c:v>
                </c:pt>
                <c:pt idx="3">
                  <c:v>0.30769230769230771</c:v>
                </c:pt>
                <c:pt idx="4">
                  <c:v>0.25</c:v>
                </c:pt>
                <c:pt idx="5">
                  <c:v>9.0909090909090912E-2</c:v>
                </c:pt>
                <c:pt idx="6">
                  <c:v>0.21052631578947367</c:v>
                </c:pt>
                <c:pt idx="7">
                  <c:v>0.29411764705882354</c:v>
                </c:pt>
                <c:pt idx="8">
                  <c:v>0.29411764705882354</c:v>
                </c:pt>
                <c:pt idx="9">
                  <c:v>0.2857142857142857</c:v>
                </c:pt>
                <c:pt idx="10">
                  <c:v>0.2857142857142857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'CAPT FY08-FY18'!$I$1</c:f>
              <c:strCache>
                <c:ptCount val="1"/>
                <c:pt idx="0">
                  <c:v>Ophthalmology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FY08-FY18'!$I$2:$I$12</c:f>
              <c:numCache>
                <c:formatCode>0%</c:formatCode>
                <c:ptCount val="11"/>
                <c:pt idx="0">
                  <c:v>0.33333333333333331</c:v>
                </c:pt>
                <c:pt idx="1">
                  <c:v>0.42857142857142855</c:v>
                </c:pt>
                <c:pt idx="2">
                  <c:v>0.66666666666666663</c:v>
                </c:pt>
                <c:pt idx="3">
                  <c:v>1</c:v>
                </c:pt>
                <c:pt idx="4">
                  <c:v>0.5</c:v>
                </c:pt>
                <c:pt idx="5">
                  <c:v>0.5</c:v>
                </c:pt>
                <c:pt idx="6">
                  <c:v>0.25</c:v>
                </c:pt>
                <c:pt idx="7">
                  <c:v>0.5</c:v>
                </c:pt>
                <c:pt idx="8">
                  <c:v>0</c:v>
                </c:pt>
                <c:pt idx="9">
                  <c:v>0.4</c:v>
                </c:pt>
                <c:pt idx="10">
                  <c:v>0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'CAPT FY08-FY18'!$J$1</c:f>
              <c:strCache>
                <c:ptCount val="1"/>
                <c:pt idx="0">
                  <c:v>Orthopedics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FY08-FY18'!$J$2:$J$12</c:f>
              <c:numCache>
                <c:formatCode>0%</c:formatCode>
                <c:ptCount val="11"/>
                <c:pt idx="0">
                  <c:v>0.625</c:v>
                </c:pt>
                <c:pt idx="1">
                  <c:v>0.2857142857142857</c:v>
                </c:pt>
                <c:pt idx="2">
                  <c:v>0.42857142857142855</c:v>
                </c:pt>
                <c:pt idx="3">
                  <c:v>0.44444444444444442</c:v>
                </c:pt>
                <c:pt idx="4">
                  <c:v>0.45454545454545453</c:v>
                </c:pt>
                <c:pt idx="5">
                  <c:v>0.22222222222222221</c:v>
                </c:pt>
                <c:pt idx="6">
                  <c:v>0.1111111111111111</c:v>
                </c:pt>
                <c:pt idx="7">
                  <c:v>8.3333333333333329E-2</c:v>
                </c:pt>
                <c:pt idx="8">
                  <c:v>0.16666666666666666</c:v>
                </c:pt>
                <c:pt idx="9">
                  <c:v>0.30769230769230771</c:v>
                </c:pt>
                <c:pt idx="10">
                  <c:v>7.6923076923076927E-2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'CAPT FY08-FY18'!$K$1</c:f>
              <c:strCache>
                <c:ptCount val="1"/>
                <c:pt idx="0">
                  <c:v>ENT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FY08-FY18'!$K$2:$K$12</c:f>
              <c:numCache>
                <c:formatCode>0%</c:formatCode>
                <c:ptCount val="11"/>
                <c:pt idx="0">
                  <c:v>0</c:v>
                </c:pt>
                <c:pt idx="1">
                  <c:v>0.5714285714285714</c:v>
                </c:pt>
                <c:pt idx="2">
                  <c:v>0.2</c:v>
                </c:pt>
                <c:pt idx="3">
                  <c:v>0.2</c:v>
                </c:pt>
                <c:pt idx="4">
                  <c:v>0.5714285714285714</c:v>
                </c:pt>
                <c:pt idx="5">
                  <c:v>0</c:v>
                </c:pt>
                <c:pt idx="6">
                  <c:v>0.66666666666666663</c:v>
                </c:pt>
                <c:pt idx="7">
                  <c:v>0.25</c:v>
                </c:pt>
                <c:pt idx="8">
                  <c:v>0.25</c:v>
                </c:pt>
                <c:pt idx="9">
                  <c:v>0</c:v>
                </c:pt>
                <c:pt idx="10">
                  <c:v>0.5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'CAPT FY08-FY18'!$L$1</c:f>
              <c:strCache>
                <c:ptCount val="1"/>
                <c:pt idx="0">
                  <c:v>Urology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FY08-FY18'!$L$2:$L$12</c:f>
              <c:numCache>
                <c:formatCode>0%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0.75</c:v>
                </c:pt>
                <c:pt idx="4">
                  <c:v>0</c:v>
                </c:pt>
                <c:pt idx="5">
                  <c:v>0.4</c:v>
                </c:pt>
                <c:pt idx="6">
                  <c:v>0.25</c:v>
                </c:pt>
                <c:pt idx="7">
                  <c:v>0.66666666666666663</c:v>
                </c:pt>
                <c:pt idx="8">
                  <c:v>0</c:v>
                </c:pt>
                <c:pt idx="9">
                  <c:v>0.33333333333333331</c:v>
                </c:pt>
                <c:pt idx="10">
                  <c:v>0.25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'CAPT FY08-FY18'!$M$1</c:f>
              <c:strCache>
                <c:ptCount val="1"/>
                <c:pt idx="0">
                  <c:v>Preventive medicine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FY08-FY18'!$M$2:$M$12</c:f>
              <c:numCache>
                <c:formatCode>0%</c:formatCode>
                <c:ptCount val="11"/>
                <c:pt idx="0">
                  <c:v>0.14285714285714285</c:v>
                </c:pt>
                <c:pt idx="1">
                  <c:v>0.5</c:v>
                </c:pt>
                <c:pt idx="2">
                  <c:v>0</c:v>
                </c:pt>
                <c:pt idx="3">
                  <c:v>0.125</c:v>
                </c:pt>
                <c:pt idx="4">
                  <c:v>0.36363636363636365</c:v>
                </c:pt>
                <c:pt idx="5">
                  <c:v>0.2857142857142857</c:v>
                </c:pt>
                <c:pt idx="6">
                  <c:v>0.25</c:v>
                </c:pt>
                <c:pt idx="7">
                  <c:v>0.14285714285714285</c:v>
                </c:pt>
                <c:pt idx="8">
                  <c:v>0</c:v>
                </c:pt>
                <c:pt idx="9">
                  <c:v>0.4</c:v>
                </c:pt>
                <c:pt idx="10">
                  <c:v>0.5</c:v>
                </c:pt>
              </c:numCache>
            </c:numRef>
          </c:val>
          <c:smooth val="0"/>
        </c:ser>
        <c:ser>
          <c:idx val="11"/>
          <c:order val="11"/>
          <c:tx>
            <c:strRef>
              <c:f>'CAPT FY08-FY18'!$N$1</c:f>
              <c:strCache>
                <c:ptCount val="1"/>
                <c:pt idx="0">
                  <c:v>Occupational medicine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FY08-FY18'!$N$2:$N$12</c:f>
              <c:numCache>
                <c:formatCode>0%</c:formatCode>
                <c:ptCount val="11"/>
                <c:pt idx="0">
                  <c:v>0.33333333333333331</c:v>
                </c:pt>
                <c:pt idx="1">
                  <c:v>0.2</c:v>
                </c:pt>
                <c:pt idx="2">
                  <c:v>0.375</c:v>
                </c:pt>
                <c:pt idx="3">
                  <c:v>0.14285714285714285</c:v>
                </c:pt>
                <c:pt idx="4">
                  <c:v>0.16666666666666666</c:v>
                </c:pt>
                <c:pt idx="5">
                  <c:v>0.44444444444444442</c:v>
                </c:pt>
                <c:pt idx="6">
                  <c:v>0</c:v>
                </c:pt>
                <c:pt idx="7">
                  <c:v>0.22222222222222221</c:v>
                </c:pt>
                <c:pt idx="8">
                  <c:v>0.30769230769230771</c:v>
                </c:pt>
                <c:pt idx="9">
                  <c:v>0.41666666666666669</c:v>
                </c:pt>
                <c:pt idx="10">
                  <c:v>0.375</c:v>
                </c:pt>
              </c:numCache>
            </c:numRef>
          </c:val>
          <c:smooth val="0"/>
        </c:ser>
        <c:ser>
          <c:idx val="12"/>
          <c:order val="12"/>
          <c:tx>
            <c:strRef>
              <c:f>'CAPT FY08-FY18'!$O$1</c:f>
              <c:strCache>
                <c:ptCount val="1"/>
                <c:pt idx="0">
                  <c:v>Physical medicine and rehabilitation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FY08-FY18'!$O$2:$O$12</c:f>
              <c:numCache>
                <c:formatCode>0%</c:formatCode>
                <c:ptCount val="11"/>
                <c:pt idx="0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smooth val="0"/>
        </c:ser>
        <c:ser>
          <c:idx val="13"/>
          <c:order val="13"/>
          <c:tx>
            <c:strRef>
              <c:f>'CAPT FY08-FY18'!$P$1</c:f>
              <c:strCache>
                <c:ptCount val="1"/>
                <c:pt idx="0">
                  <c:v>Pathology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FY08-FY18'!$P$2:$P$12</c:f>
              <c:numCache>
                <c:formatCode>0%</c:formatCode>
                <c:ptCount val="11"/>
                <c:pt idx="0">
                  <c:v>0.18181818181818182</c:v>
                </c:pt>
                <c:pt idx="1">
                  <c:v>0.1</c:v>
                </c:pt>
                <c:pt idx="2">
                  <c:v>0.18181818181818182</c:v>
                </c:pt>
                <c:pt idx="3">
                  <c:v>0.25</c:v>
                </c:pt>
                <c:pt idx="4">
                  <c:v>0.23076923076923078</c:v>
                </c:pt>
                <c:pt idx="5">
                  <c:v>0</c:v>
                </c:pt>
                <c:pt idx="6">
                  <c:v>0.25</c:v>
                </c:pt>
                <c:pt idx="7">
                  <c:v>0.25</c:v>
                </c:pt>
                <c:pt idx="8">
                  <c:v>9.0909090909090912E-2</c:v>
                </c:pt>
                <c:pt idx="9">
                  <c:v>0.1</c:v>
                </c:pt>
                <c:pt idx="10">
                  <c:v>0.18181818181818182</c:v>
                </c:pt>
              </c:numCache>
            </c:numRef>
          </c:val>
          <c:smooth val="0"/>
        </c:ser>
        <c:ser>
          <c:idx val="14"/>
          <c:order val="14"/>
          <c:tx>
            <c:strRef>
              <c:f>'CAPT FY08-FY18'!$Q$1</c:f>
              <c:strCache>
                <c:ptCount val="1"/>
                <c:pt idx="0">
                  <c:v>Dermatology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FY08-FY18'!$Q$2:$Q$12</c:f>
              <c:numCache>
                <c:formatCode>0%</c:formatCode>
                <c:ptCount val="11"/>
                <c:pt idx="0">
                  <c:v>0.5</c:v>
                </c:pt>
                <c:pt idx="1">
                  <c:v>0</c:v>
                </c:pt>
                <c:pt idx="2">
                  <c:v>0.5</c:v>
                </c:pt>
                <c:pt idx="3">
                  <c:v>0.5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8">
                  <c:v>0.5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</c:ser>
        <c:ser>
          <c:idx val="15"/>
          <c:order val="15"/>
          <c:tx>
            <c:strRef>
              <c:f>'CAPT FY08-FY18'!$R$1</c:f>
              <c:strCache>
                <c:ptCount val="1"/>
                <c:pt idx="0">
                  <c:v>Emergency medicine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FY08-FY18'!$R$2:$R$12</c:f>
              <c:numCache>
                <c:formatCode>0%</c:formatCode>
                <c:ptCount val="11"/>
                <c:pt idx="0">
                  <c:v>0.39130434782608697</c:v>
                </c:pt>
                <c:pt idx="1">
                  <c:v>0.3125</c:v>
                </c:pt>
                <c:pt idx="2">
                  <c:v>0.23076923076923078</c:v>
                </c:pt>
                <c:pt idx="3">
                  <c:v>0.5</c:v>
                </c:pt>
                <c:pt idx="4">
                  <c:v>0.5</c:v>
                </c:pt>
                <c:pt idx="5">
                  <c:v>0.44444444444444442</c:v>
                </c:pt>
                <c:pt idx="6">
                  <c:v>0.16666666666666666</c:v>
                </c:pt>
                <c:pt idx="7">
                  <c:v>0.125</c:v>
                </c:pt>
                <c:pt idx="8">
                  <c:v>0.26666666666666666</c:v>
                </c:pt>
                <c:pt idx="9">
                  <c:v>0.375</c:v>
                </c:pt>
                <c:pt idx="10">
                  <c:v>0.35714285714285715</c:v>
                </c:pt>
              </c:numCache>
            </c:numRef>
          </c:val>
          <c:smooth val="0"/>
        </c:ser>
        <c:ser>
          <c:idx val="16"/>
          <c:order val="16"/>
          <c:tx>
            <c:strRef>
              <c:f>'CAPT FY08-FY18'!$S$1</c:f>
              <c:strCache>
                <c:ptCount val="1"/>
                <c:pt idx="0">
                  <c:v>Family medicine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FY08-FY18'!$S$2:$S$12</c:f>
              <c:numCache>
                <c:formatCode>0%</c:formatCode>
                <c:ptCount val="11"/>
                <c:pt idx="0">
                  <c:v>0.20689655172413793</c:v>
                </c:pt>
                <c:pt idx="1">
                  <c:v>0.29729729729729731</c:v>
                </c:pt>
                <c:pt idx="2">
                  <c:v>0.41176470588235292</c:v>
                </c:pt>
                <c:pt idx="3">
                  <c:v>0.25</c:v>
                </c:pt>
                <c:pt idx="4">
                  <c:v>0.51666666666666672</c:v>
                </c:pt>
                <c:pt idx="5">
                  <c:v>0.21428571428571427</c:v>
                </c:pt>
                <c:pt idx="6">
                  <c:v>0.19230769230769232</c:v>
                </c:pt>
                <c:pt idx="7">
                  <c:v>0.15094339622641509</c:v>
                </c:pt>
                <c:pt idx="8">
                  <c:v>0.21428571428571427</c:v>
                </c:pt>
                <c:pt idx="9">
                  <c:v>0.21568627450980393</c:v>
                </c:pt>
                <c:pt idx="10">
                  <c:v>0.23809523809523808</c:v>
                </c:pt>
              </c:numCache>
            </c:numRef>
          </c:val>
          <c:smooth val="0"/>
        </c:ser>
        <c:ser>
          <c:idx val="17"/>
          <c:order val="17"/>
          <c:tx>
            <c:strRef>
              <c:f>'CAPT FY08-FY18'!$T$1</c:f>
              <c:strCache>
                <c:ptCount val="1"/>
                <c:pt idx="0">
                  <c:v>Internal medicine general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FY08-FY18'!$T$2:$T$12</c:f>
              <c:numCache>
                <c:formatCode>0%</c:formatCode>
                <c:ptCount val="11"/>
                <c:pt idx="0">
                  <c:v>0.58333333333333337</c:v>
                </c:pt>
                <c:pt idx="1">
                  <c:v>0.3125</c:v>
                </c:pt>
                <c:pt idx="2">
                  <c:v>0.47619047619047616</c:v>
                </c:pt>
                <c:pt idx="3">
                  <c:v>0.52173913043478259</c:v>
                </c:pt>
                <c:pt idx="4">
                  <c:v>0.57692307692307687</c:v>
                </c:pt>
                <c:pt idx="5">
                  <c:v>0.25</c:v>
                </c:pt>
                <c:pt idx="6">
                  <c:v>0.3</c:v>
                </c:pt>
                <c:pt idx="7">
                  <c:v>0.47826086956521741</c:v>
                </c:pt>
                <c:pt idx="8">
                  <c:v>0.29411764705882354</c:v>
                </c:pt>
                <c:pt idx="9">
                  <c:v>0.2857142857142857</c:v>
                </c:pt>
                <c:pt idx="10">
                  <c:v>0.24</c:v>
                </c:pt>
              </c:numCache>
            </c:numRef>
          </c:val>
          <c:smooth val="0"/>
        </c:ser>
        <c:ser>
          <c:idx val="18"/>
          <c:order val="18"/>
          <c:tx>
            <c:strRef>
              <c:f>'CAPT FY08-FY18'!$U$1</c:f>
              <c:strCache>
                <c:ptCount val="1"/>
                <c:pt idx="0">
                  <c:v>Internal medicine sub specialty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FY08-FY18'!$U$2:$U$12</c:f>
              <c:numCache>
                <c:formatCode>0%</c:formatCode>
                <c:ptCount val="11"/>
                <c:pt idx="0">
                  <c:v>0.70588235294117652</c:v>
                </c:pt>
                <c:pt idx="1">
                  <c:v>0.4</c:v>
                </c:pt>
                <c:pt idx="2">
                  <c:v>0.6</c:v>
                </c:pt>
                <c:pt idx="3">
                  <c:v>0.6428571428571429</c:v>
                </c:pt>
                <c:pt idx="4">
                  <c:v>0.75</c:v>
                </c:pt>
                <c:pt idx="5">
                  <c:v>0.2857142857142857</c:v>
                </c:pt>
                <c:pt idx="6">
                  <c:v>0.42857142857142855</c:v>
                </c:pt>
                <c:pt idx="7">
                  <c:v>0.58823529411764708</c:v>
                </c:pt>
                <c:pt idx="8">
                  <c:v>0.29166666666666669</c:v>
                </c:pt>
                <c:pt idx="9">
                  <c:v>0.29629629629629628</c:v>
                </c:pt>
                <c:pt idx="10">
                  <c:v>0.31578947368421051</c:v>
                </c:pt>
              </c:numCache>
            </c:numRef>
          </c:val>
          <c:smooth val="0"/>
        </c:ser>
        <c:ser>
          <c:idx val="19"/>
          <c:order val="19"/>
          <c:tx>
            <c:strRef>
              <c:f>'CAPT FY08-FY18'!$V$1</c:f>
              <c:strCache>
                <c:ptCount val="1"/>
                <c:pt idx="0">
                  <c:v>Neurology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FY08-FY18'!$V$2:$V$12</c:f>
              <c:numCache>
                <c:formatCode>0%</c:formatCode>
                <c:ptCount val="11"/>
                <c:pt idx="0">
                  <c:v>0</c:v>
                </c:pt>
                <c:pt idx="1">
                  <c:v>0.5</c:v>
                </c:pt>
                <c:pt idx="2">
                  <c:v>0.33333333333333331</c:v>
                </c:pt>
                <c:pt idx="3">
                  <c:v>0.5</c:v>
                </c:pt>
                <c:pt idx="4">
                  <c:v>0.33333333333333331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</c:ser>
        <c:ser>
          <c:idx val="20"/>
          <c:order val="20"/>
          <c:tx>
            <c:strRef>
              <c:f>'CAPT FY08-FY18'!$W$1</c:f>
              <c:strCache>
                <c:ptCount val="1"/>
                <c:pt idx="0">
                  <c:v>Pediatrics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FY08-FY18'!$W$2:$W$12</c:f>
              <c:numCache>
                <c:formatCode>0%</c:formatCode>
                <c:ptCount val="11"/>
                <c:pt idx="0">
                  <c:v>0.35294117647058826</c:v>
                </c:pt>
                <c:pt idx="1">
                  <c:v>0.2857142857142857</c:v>
                </c:pt>
                <c:pt idx="2">
                  <c:v>0.35714285714285715</c:v>
                </c:pt>
                <c:pt idx="3">
                  <c:v>0.30769230769230771</c:v>
                </c:pt>
                <c:pt idx="4">
                  <c:v>0.2857142857142857</c:v>
                </c:pt>
                <c:pt idx="5">
                  <c:v>0.33333333333333331</c:v>
                </c:pt>
                <c:pt idx="6">
                  <c:v>0.3125</c:v>
                </c:pt>
                <c:pt idx="7">
                  <c:v>0.31578947368421051</c:v>
                </c:pt>
                <c:pt idx="8">
                  <c:v>0.29411764705882354</c:v>
                </c:pt>
                <c:pt idx="9">
                  <c:v>0.3125</c:v>
                </c:pt>
                <c:pt idx="10">
                  <c:v>0</c:v>
                </c:pt>
              </c:numCache>
            </c:numRef>
          </c:val>
          <c:smooth val="0"/>
        </c:ser>
        <c:ser>
          <c:idx val="21"/>
          <c:order val="21"/>
          <c:tx>
            <c:strRef>
              <c:f>'CAPT FY08-FY18'!$X$1</c:f>
              <c:strCache>
                <c:ptCount val="1"/>
                <c:pt idx="0">
                  <c:v>Psychiatry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FY08-FY18'!$X$2:$X$12</c:f>
              <c:numCache>
                <c:formatCode>0%</c:formatCode>
                <c:ptCount val="11"/>
                <c:pt idx="0">
                  <c:v>0.4</c:v>
                </c:pt>
                <c:pt idx="1">
                  <c:v>0.25</c:v>
                </c:pt>
                <c:pt idx="2">
                  <c:v>0.42857142857142855</c:v>
                </c:pt>
                <c:pt idx="3">
                  <c:v>0.5</c:v>
                </c:pt>
                <c:pt idx="4">
                  <c:v>0.25</c:v>
                </c:pt>
                <c:pt idx="5">
                  <c:v>0.42857142857142855</c:v>
                </c:pt>
                <c:pt idx="6">
                  <c:v>0.25</c:v>
                </c:pt>
                <c:pt idx="7">
                  <c:v>0.5</c:v>
                </c:pt>
                <c:pt idx="8">
                  <c:v>0.25</c:v>
                </c:pt>
                <c:pt idx="9">
                  <c:v>0.125</c:v>
                </c:pt>
                <c:pt idx="10">
                  <c:v>0.2</c:v>
                </c:pt>
              </c:numCache>
            </c:numRef>
          </c:val>
          <c:smooth val="0"/>
        </c:ser>
        <c:ser>
          <c:idx val="22"/>
          <c:order val="22"/>
          <c:tx>
            <c:strRef>
              <c:f>'CAPT FY08-FY18'!$Y$1</c:f>
              <c:strCache>
                <c:ptCount val="1"/>
                <c:pt idx="0">
                  <c:v>Radiology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FY08-FY18'!$Y$2:$Y$12</c:f>
              <c:numCache>
                <c:formatCode>0%</c:formatCode>
                <c:ptCount val="11"/>
                <c:pt idx="0">
                  <c:v>0.25</c:v>
                </c:pt>
                <c:pt idx="1">
                  <c:v>0.5</c:v>
                </c:pt>
                <c:pt idx="2">
                  <c:v>0.14285714285714285</c:v>
                </c:pt>
                <c:pt idx="3">
                  <c:v>0.33333333333333331</c:v>
                </c:pt>
                <c:pt idx="4">
                  <c:v>0.25</c:v>
                </c:pt>
                <c:pt idx="5">
                  <c:v>0.18181818181818182</c:v>
                </c:pt>
                <c:pt idx="6">
                  <c:v>0.18181818181818182</c:v>
                </c:pt>
                <c:pt idx="7">
                  <c:v>0.26315789473684209</c:v>
                </c:pt>
                <c:pt idx="8">
                  <c:v>0.31578947368421051</c:v>
                </c:pt>
                <c:pt idx="9">
                  <c:v>0.14285714285714285</c:v>
                </c:pt>
                <c:pt idx="10">
                  <c:v>0.34482758620689657</c:v>
                </c:pt>
              </c:numCache>
            </c:numRef>
          </c:val>
          <c:smooth val="0"/>
        </c:ser>
        <c:ser>
          <c:idx val="23"/>
          <c:order val="23"/>
          <c:tx>
            <c:strRef>
              <c:f>'CAPT FY08-FY18'!$Z$1</c:f>
              <c:strCache>
                <c:ptCount val="1"/>
                <c:pt idx="0">
                  <c:v>Radiation oncology</c:v>
                </c:pt>
              </c:strCache>
            </c:strRef>
          </c:tx>
          <c:marker>
            <c:symbol val="none"/>
          </c:marker>
          <c:cat>
            <c:strRef>
              <c:f>'CAPT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'CAPT FY08-FY18'!$Z$2:$Z$12</c:f>
              <c:numCache>
                <c:formatCode>0%</c:formatCode>
                <c:ptCount val="11"/>
                <c:pt idx="0">
                  <c:v>0</c:v>
                </c:pt>
                <c:pt idx="1">
                  <c:v>0.5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886144"/>
        <c:axId val="220887680"/>
      </c:lineChart>
      <c:catAx>
        <c:axId val="220886144"/>
        <c:scaling>
          <c:orientation val="minMax"/>
        </c:scaling>
        <c:delete val="0"/>
        <c:axPos val="b"/>
        <c:majorTickMark val="out"/>
        <c:minorTickMark val="none"/>
        <c:tickLblPos val="nextTo"/>
        <c:crossAx val="220887680"/>
        <c:crosses val="autoZero"/>
        <c:auto val="1"/>
        <c:lblAlgn val="ctr"/>
        <c:lblOffset val="100"/>
        <c:noMultiLvlLbl val="0"/>
      </c:catAx>
      <c:valAx>
        <c:axId val="220887680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2208861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FY08-18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'CAPT FY08-FY18'!$A$41:$B$41</c:f>
              <c:strCache>
                <c:ptCount val="1"/>
                <c:pt idx="0">
                  <c:v>FY08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'CAPT FY08-FY18'!$C$40:$Z$40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'CAPT FY08-FY18'!$C$41:$Z$41</c:f>
              <c:numCache>
                <c:formatCode>_(* #,##0_);_(* \(#,##0\);_(* "-"??_);_(@_)</c:formatCode>
                <c:ptCount val="24"/>
                <c:pt idx="0">
                  <c:v>685</c:v>
                </c:pt>
                <c:pt idx="1">
                  <c:v>36</c:v>
                </c:pt>
                <c:pt idx="2">
                  <c:v>35</c:v>
                </c:pt>
                <c:pt idx="3">
                  <c:v>60</c:v>
                </c:pt>
                <c:pt idx="4">
                  <c:v>8</c:v>
                </c:pt>
                <c:pt idx="5">
                  <c:v>38</c:v>
                </c:pt>
                <c:pt idx="6">
                  <c:v>25</c:v>
                </c:pt>
                <c:pt idx="7">
                  <c:v>30</c:v>
                </c:pt>
                <c:pt idx="8">
                  <c:v>21</c:v>
                </c:pt>
                <c:pt idx="9">
                  <c:v>10</c:v>
                </c:pt>
                <c:pt idx="10">
                  <c:v>22</c:v>
                </c:pt>
                <c:pt idx="11">
                  <c:v>26</c:v>
                </c:pt>
                <c:pt idx="12">
                  <c:v>2</c:v>
                </c:pt>
                <c:pt idx="13">
                  <c:v>20</c:v>
                </c:pt>
                <c:pt idx="14">
                  <c:v>6</c:v>
                </c:pt>
                <c:pt idx="15">
                  <c:v>51</c:v>
                </c:pt>
                <c:pt idx="16">
                  <c:v>141</c:v>
                </c:pt>
                <c:pt idx="17">
                  <c:v>103</c:v>
                </c:pt>
                <c:pt idx="18">
                  <c:v>85</c:v>
                </c:pt>
                <c:pt idx="19">
                  <c:v>6</c:v>
                </c:pt>
                <c:pt idx="20">
                  <c:v>52</c:v>
                </c:pt>
                <c:pt idx="21">
                  <c:v>24</c:v>
                </c:pt>
                <c:pt idx="22">
                  <c:v>39</c:v>
                </c:pt>
                <c:pt idx="23">
                  <c:v>4</c:v>
                </c:pt>
              </c:numCache>
            </c:numRef>
          </c:val>
        </c:ser>
        <c:ser>
          <c:idx val="1"/>
          <c:order val="1"/>
          <c:tx>
            <c:strRef>
              <c:f>'CAPT FY08-FY18'!$A$42:$B$42</c:f>
              <c:strCache>
                <c:ptCount val="1"/>
                <c:pt idx="0">
                  <c:v>FY08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'CAPT FY08-FY18'!$C$40:$Z$40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'CAPT FY08-FY18'!$C$42:$Z$42</c:f>
              <c:numCache>
                <c:formatCode>_(* #,##0_);_(* \(#,##0\);_(* "-"??_);_(@_)</c:formatCode>
                <c:ptCount val="24"/>
                <c:pt idx="0">
                  <c:v>1638</c:v>
                </c:pt>
                <c:pt idx="1">
                  <c:v>151</c:v>
                </c:pt>
                <c:pt idx="2">
                  <c:v>99</c:v>
                </c:pt>
                <c:pt idx="3">
                  <c:v>136</c:v>
                </c:pt>
                <c:pt idx="4">
                  <c:v>13</c:v>
                </c:pt>
                <c:pt idx="5">
                  <c:v>111</c:v>
                </c:pt>
                <c:pt idx="6">
                  <c:v>32</c:v>
                </c:pt>
                <c:pt idx="7">
                  <c:v>80</c:v>
                </c:pt>
                <c:pt idx="8">
                  <c:v>39</c:v>
                </c:pt>
                <c:pt idx="9">
                  <c:v>21</c:v>
                </c:pt>
                <c:pt idx="10">
                  <c:v>66</c:v>
                </c:pt>
                <c:pt idx="11">
                  <c:v>64</c:v>
                </c:pt>
                <c:pt idx="12">
                  <c:v>2</c:v>
                </c:pt>
                <c:pt idx="13">
                  <c:v>100</c:v>
                </c:pt>
                <c:pt idx="14">
                  <c:v>18</c:v>
                </c:pt>
                <c:pt idx="15">
                  <c:v>95</c:v>
                </c:pt>
                <c:pt idx="16">
                  <c:v>380</c:v>
                </c:pt>
                <c:pt idx="17">
                  <c:v>160</c:v>
                </c:pt>
                <c:pt idx="18">
                  <c:v>95</c:v>
                </c:pt>
                <c:pt idx="19">
                  <c:v>29</c:v>
                </c:pt>
                <c:pt idx="20">
                  <c:v>124</c:v>
                </c:pt>
                <c:pt idx="21">
                  <c:v>50</c:v>
                </c:pt>
                <c:pt idx="22">
                  <c:v>108</c:v>
                </c:pt>
                <c:pt idx="23">
                  <c:v>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220943104"/>
        <c:axId val="220944640"/>
      </c:barChart>
      <c:catAx>
        <c:axId val="220943104"/>
        <c:scaling>
          <c:orientation val="minMax"/>
        </c:scaling>
        <c:delete val="0"/>
        <c:axPos val="b"/>
        <c:majorTickMark val="none"/>
        <c:minorTickMark val="none"/>
        <c:tickLblPos val="nextTo"/>
        <c:crossAx val="220944640"/>
        <c:crosses val="autoZero"/>
        <c:auto val="1"/>
        <c:lblAlgn val="ctr"/>
        <c:lblOffset val="100"/>
        <c:noMultiLvlLbl val="0"/>
      </c:catAx>
      <c:valAx>
        <c:axId val="220944640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220943104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'CDR FY08-FY18'!$C$1</c:f>
              <c:strCache>
                <c:ptCount val="1"/>
                <c:pt idx="0">
                  <c:v>Officers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FY08-FY18'!$C$2:$C$12</c:f>
              <c:numCache>
                <c:formatCode>0%</c:formatCode>
                <c:ptCount val="11"/>
                <c:pt idx="0">
                  <c:v>0.56084656084656082</c:v>
                </c:pt>
                <c:pt idx="1">
                  <c:v>0.59740259740259738</c:v>
                </c:pt>
                <c:pt idx="2">
                  <c:v>0.56201550387596899</c:v>
                </c:pt>
                <c:pt idx="3">
                  <c:v>0.51476793248945152</c:v>
                </c:pt>
                <c:pt idx="4">
                  <c:v>0.47142857142857142</c:v>
                </c:pt>
                <c:pt idx="5">
                  <c:v>0.49302325581395351</c:v>
                </c:pt>
                <c:pt idx="6">
                  <c:v>0.5714285714285714</c:v>
                </c:pt>
                <c:pt idx="7">
                  <c:v>0.48068669527896996</c:v>
                </c:pt>
                <c:pt idx="8">
                  <c:v>0.40677966101694918</c:v>
                </c:pt>
                <c:pt idx="9">
                  <c:v>0.41275167785234901</c:v>
                </c:pt>
                <c:pt idx="10">
                  <c:v>0.39051094890510951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'CDR FY08-FY18'!$D$1</c:f>
              <c:strCache>
                <c:ptCount val="1"/>
                <c:pt idx="0">
                  <c:v>Residency trained aerospace medicine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FY08-FY18'!$D$2:$D$12</c:f>
              <c:numCache>
                <c:formatCode>0%</c:formatCode>
                <c:ptCount val="11"/>
                <c:pt idx="0">
                  <c:v>0.3</c:v>
                </c:pt>
                <c:pt idx="1">
                  <c:v>0.5714285714285714</c:v>
                </c:pt>
                <c:pt idx="2">
                  <c:v>0.5</c:v>
                </c:pt>
                <c:pt idx="3">
                  <c:v>0.66666666666666663</c:v>
                </c:pt>
                <c:pt idx="4">
                  <c:v>0.33333333333333331</c:v>
                </c:pt>
                <c:pt idx="5">
                  <c:v>0.66666666666666663</c:v>
                </c:pt>
                <c:pt idx="6">
                  <c:v>0</c:v>
                </c:pt>
                <c:pt idx="7">
                  <c:v>0</c:v>
                </c:pt>
                <c:pt idx="8">
                  <c:v>0.2</c:v>
                </c:pt>
                <c:pt idx="9">
                  <c:v>0.5</c:v>
                </c:pt>
                <c:pt idx="10">
                  <c:v>0.30769230769230771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'CDR FY08-FY18'!$E$1</c:f>
              <c:strCache>
                <c:ptCount val="1"/>
                <c:pt idx="0">
                  <c:v>Anesthesia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FY08-FY18'!$E$2:$E$12</c:f>
              <c:numCache>
                <c:formatCode>0%</c:formatCode>
                <c:ptCount val="11"/>
                <c:pt idx="0">
                  <c:v>0.5</c:v>
                </c:pt>
                <c:pt idx="1">
                  <c:v>0.55555555555555558</c:v>
                </c:pt>
                <c:pt idx="2">
                  <c:v>0.61538461538461542</c:v>
                </c:pt>
                <c:pt idx="3">
                  <c:v>0.47368421052631576</c:v>
                </c:pt>
                <c:pt idx="4">
                  <c:v>0.42857142857142855</c:v>
                </c:pt>
                <c:pt idx="5">
                  <c:v>0.48148148148148145</c:v>
                </c:pt>
                <c:pt idx="6">
                  <c:v>0.48148148148148145</c:v>
                </c:pt>
                <c:pt idx="7">
                  <c:v>0.5</c:v>
                </c:pt>
                <c:pt idx="8">
                  <c:v>0.56521739130434778</c:v>
                </c:pt>
                <c:pt idx="9">
                  <c:v>0.53846153846153844</c:v>
                </c:pt>
                <c:pt idx="10">
                  <c:v>0.33333333333333331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'CDR FY08-FY18'!$F$1</c:f>
              <c:strCache>
                <c:ptCount val="1"/>
                <c:pt idx="0">
                  <c:v>Gen surgery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FY08-FY18'!$F$2:$F$12</c:f>
              <c:numCache>
                <c:formatCode>0%</c:formatCode>
                <c:ptCount val="11"/>
                <c:pt idx="0">
                  <c:v>0.45454545454545453</c:v>
                </c:pt>
                <c:pt idx="1">
                  <c:v>0.72413793103448276</c:v>
                </c:pt>
                <c:pt idx="2">
                  <c:v>0.6470588235294118</c:v>
                </c:pt>
                <c:pt idx="3">
                  <c:v>0.45454545454545453</c:v>
                </c:pt>
                <c:pt idx="4">
                  <c:v>0.44444444444444442</c:v>
                </c:pt>
                <c:pt idx="5">
                  <c:v>0.35714285714285715</c:v>
                </c:pt>
                <c:pt idx="6">
                  <c:v>0.66666666666666663</c:v>
                </c:pt>
                <c:pt idx="7">
                  <c:v>0.43478260869565216</c:v>
                </c:pt>
                <c:pt idx="8">
                  <c:v>0.3888888888888889</c:v>
                </c:pt>
                <c:pt idx="9">
                  <c:v>0.35</c:v>
                </c:pt>
                <c:pt idx="10">
                  <c:v>0.30769230769230771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'CDR FY08-FY18'!$G$1</c:f>
              <c:strCache>
                <c:ptCount val="1"/>
                <c:pt idx="0">
                  <c:v>Neurosurgery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FY08-FY18'!$G$2:$G$12</c:f>
              <c:numCache>
                <c:formatCode>0%</c:formatCode>
                <c:ptCount val="11"/>
                <c:pt idx="0">
                  <c:v>0.66666666666666663</c:v>
                </c:pt>
                <c:pt idx="1">
                  <c:v>0.5</c:v>
                </c:pt>
                <c:pt idx="2">
                  <c:v>0</c:v>
                </c:pt>
                <c:pt idx="3">
                  <c:v>0.66666666666666663</c:v>
                </c:pt>
                <c:pt idx="4">
                  <c:v>0</c:v>
                </c:pt>
                <c:pt idx="5">
                  <c:v>0.66666666666666663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0.5</c:v>
                </c:pt>
                <c:pt idx="10">
                  <c:v>0.5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'CDR FY08-FY18'!$H$1</c:f>
              <c:strCache>
                <c:ptCount val="1"/>
                <c:pt idx="0">
                  <c:v>OB-GYN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FY08-FY18'!$H$2:$H$12</c:f>
              <c:numCache>
                <c:formatCode>0%</c:formatCode>
                <c:ptCount val="11"/>
                <c:pt idx="0">
                  <c:v>0.61111111111111116</c:v>
                </c:pt>
                <c:pt idx="1">
                  <c:v>0.4</c:v>
                </c:pt>
                <c:pt idx="2">
                  <c:v>0.38461538461538464</c:v>
                </c:pt>
                <c:pt idx="3">
                  <c:v>0.4375</c:v>
                </c:pt>
                <c:pt idx="4">
                  <c:v>0.55555555555555558</c:v>
                </c:pt>
                <c:pt idx="5">
                  <c:v>0.25</c:v>
                </c:pt>
                <c:pt idx="6">
                  <c:v>0.4</c:v>
                </c:pt>
                <c:pt idx="7">
                  <c:v>0.7</c:v>
                </c:pt>
                <c:pt idx="8">
                  <c:v>0.72727272727272729</c:v>
                </c:pt>
                <c:pt idx="9">
                  <c:v>0.2</c:v>
                </c:pt>
                <c:pt idx="10">
                  <c:v>0.15384615384615385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'CDR FY08-FY18'!$I$1</c:f>
              <c:strCache>
                <c:ptCount val="1"/>
                <c:pt idx="0">
                  <c:v>Ophthalmology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FY08-FY18'!$I$2:$I$12</c:f>
              <c:numCache>
                <c:formatCode>0%</c:formatCode>
                <c:ptCount val="11"/>
                <c:pt idx="0">
                  <c:v>0.75</c:v>
                </c:pt>
                <c:pt idx="1">
                  <c:v>0.75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0.75</c:v>
                </c:pt>
                <c:pt idx="8">
                  <c:v>0.66666666666666663</c:v>
                </c:pt>
                <c:pt idx="9">
                  <c:v>0.2</c:v>
                </c:pt>
                <c:pt idx="10">
                  <c:v>0.66666666666666663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'CDR FY08-FY18'!$J$1</c:f>
              <c:strCache>
                <c:ptCount val="1"/>
                <c:pt idx="0">
                  <c:v>Orthopedics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FY08-FY18'!$J$2:$J$12</c:f>
              <c:numCache>
                <c:formatCode>0%</c:formatCode>
                <c:ptCount val="11"/>
                <c:pt idx="0">
                  <c:v>0.6</c:v>
                </c:pt>
                <c:pt idx="1">
                  <c:v>0.75</c:v>
                </c:pt>
                <c:pt idx="2">
                  <c:v>0.68421052631578949</c:v>
                </c:pt>
                <c:pt idx="3">
                  <c:v>0.53333333333333333</c:v>
                </c:pt>
                <c:pt idx="4">
                  <c:v>0.7142857142857143</c:v>
                </c:pt>
                <c:pt idx="5">
                  <c:v>0.63636363636363635</c:v>
                </c:pt>
                <c:pt idx="6">
                  <c:v>0.6428571428571429</c:v>
                </c:pt>
                <c:pt idx="7">
                  <c:v>0.5</c:v>
                </c:pt>
                <c:pt idx="8">
                  <c:v>0.46153846153846156</c:v>
                </c:pt>
                <c:pt idx="9">
                  <c:v>0.60869565217391308</c:v>
                </c:pt>
                <c:pt idx="10">
                  <c:v>0.45454545454545453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'CDR FY08-FY18'!$K$1</c:f>
              <c:strCache>
                <c:ptCount val="1"/>
                <c:pt idx="0">
                  <c:v>ENT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FY08-FY18'!$K$2:$K$12</c:f>
              <c:numCache>
                <c:formatCode>0%</c:formatCode>
                <c:ptCount val="11"/>
                <c:pt idx="0">
                  <c:v>0.8</c:v>
                </c:pt>
                <c:pt idx="1">
                  <c:v>0.7142857142857143</c:v>
                </c:pt>
                <c:pt idx="2">
                  <c:v>0.5</c:v>
                </c:pt>
                <c:pt idx="3">
                  <c:v>0.8571428571428571</c:v>
                </c:pt>
                <c:pt idx="4">
                  <c:v>0.66666666666666663</c:v>
                </c:pt>
                <c:pt idx="5">
                  <c:v>0.66666666666666663</c:v>
                </c:pt>
                <c:pt idx="6">
                  <c:v>0.5</c:v>
                </c:pt>
                <c:pt idx="7">
                  <c:v>0.7142857142857143</c:v>
                </c:pt>
                <c:pt idx="8">
                  <c:v>0.33333333333333331</c:v>
                </c:pt>
                <c:pt idx="9">
                  <c:v>0.2</c:v>
                </c:pt>
                <c:pt idx="10">
                  <c:v>0.44444444444444442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'CDR FY08-FY18'!$L$1</c:f>
              <c:strCache>
                <c:ptCount val="1"/>
                <c:pt idx="0">
                  <c:v>Urology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FY08-FY18'!$L$2:$L$12</c:f>
              <c:numCache>
                <c:formatCode>0%</c:formatCode>
                <c:ptCount val="11"/>
                <c:pt idx="0">
                  <c:v>1</c:v>
                </c:pt>
                <c:pt idx="1">
                  <c:v>1</c:v>
                </c:pt>
                <c:pt idx="2">
                  <c:v>0.66666666666666663</c:v>
                </c:pt>
                <c:pt idx="3">
                  <c:v>0.33333333333333331</c:v>
                </c:pt>
                <c:pt idx="4">
                  <c:v>0.8</c:v>
                </c:pt>
                <c:pt idx="5">
                  <c:v>0.75</c:v>
                </c:pt>
                <c:pt idx="6">
                  <c:v>0.7142857142857143</c:v>
                </c:pt>
                <c:pt idx="7">
                  <c:v>0.6</c:v>
                </c:pt>
                <c:pt idx="8">
                  <c:v>0.33333333333333331</c:v>
                </c:pt>
                <c:pt idx="9">
                  <c:v>0.4</c:v>
                </c:pt>
                <c:pt idx="10">
                  <c:v>0.75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'CDR FY08-FY18'!$M$1</c:f>
              <c:strCache>
                <c:ptCount val="1"/>
                <c:pt idx="0">
                  <c:v>Preventive medicine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FY08-FY18'!$M$2:$M$12</c:f>
              <c:numCache>
                <c:formatCode>0%</c:formatCode>
                <c:ptCount val="11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0.5</c:v>
                </c:pt>
                <c:pt idx="4">
                  <c:v>0.33333333333333331</c:v>
                </c:pt>
                <c:pt idx="5">
                  <c:v>0.5</c:v>
                </c:pt>
                <c:pt idx="6">
                  <c:v>0.5</c:v>
                </c:pt>
                <c:pt idx="7">
                  <c:v>0.55555555555555558</c:v>
                </c:pt>
                <c:pt idx="8">
                  <c:v>0.41666666666666669</c:v>
                </c:pt>
                <c:pt idx="9">
                  <c:v>0.5</c:v>
                </c:pt>
                <c:pt idx="10">
                  <c:v>0.36363636363636365</c:v>
                </c:pt>
              </c:numCache>
            </c:numRef>
          </c:val>
          <c:smooth val="0"/>
        </c:ser>
        <c:ser>
          <c:idx val="11"/>
          <c:order val="11"/>
          <c:tx>
            <c:strRef>
              <c:f>'CDR FY08-FY18'!$N$1</c:f>
              <c:strCache>
                <c:ptCount val="1"/>
                <c:pt idx="0">
                  <c:v>Occupational medicine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FY08-FY18'!$N$2:$N$12</c:f>
              <c:numCache>
                <c:formatCode>0%</c:formatCode>
                <c:ptCount val="11"/>
                <c:pt idx="0">
                  <c:v>0.5</c:v>
                </c:pt>
                <c:pt idx="1">
                  <c:v>0</c:v>
                </c:pt>
                <c:pt idx="2">
                  <c:v>0.7</c:v>
                </c:pt>
                <c:pt idx="3">
                  <c:v>0.33333333333333331</c:v>
                </c:pt>
                <c:pt idx="4">
                  <c:v>0</c:v>
                </c:pt>
                <c:pt idx="5">
                  <c:v>0</c:v>
                </c:pt>
                <c:pt idx="6">
                  <c:v>0.25</c:v>
                </c:pt>
                <c:pt idx="7">
                  <c:v>0.2857142857142857</c:v>
                </c:pt>
                <c:pt idx="8">
                  <c:v>0.33333333333333331</c:v>
                </c:pt>
                <c:pt idx="9">
                  <c:v>0.6</c:v>
                </c:pt>
                <c:pt idx="10">
                  <c:v>0.375</c:v>
                </c:pt>
              </c:numCache>
            </c:numRef>
          </c:val>
          <c:smooth val="0"/>
        </c:ser>
        <c:ser>
          <c:idx val="12"/>
          <c:order val="12"/>
          <c:tx>
            <c:strRef>
              <c:f>'CDR FY08-FY18'!$O$1</c:f>
              <c:strCache>
                <c:ptCount val="1"/>
                <c:pt idx="0">
                  <c:v>Physical medicine and rehabilitation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FY08-FY18'!$O$2:$O$12</c:f>
              <c:numCache>
                <c:formatCode>0%</c:formatCode>
                <c:ptCount val="11"/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0.5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smooth val="0"/>
        </c:ser>
        <c:ser>
          <c:idx val="13"/>
          <c:order val="13"/>
          <c:tx>
            <c:strRef>
              <c:f>'CDR FY08-FY18'!$P$1</c:f>
              <c:strCache>
                <c:ptCount val="1"/>
                <c:pt idx="0">
                  <c:v>Pathology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FY08-FY18'!$P$2:$P$12</c:f>
              <c:numCache>
                <c:formatCode>0%</c:formatCode>
                <c:ptCount val="11"/>
                <c:pt idx="0">
                  <c:v>0.8</c:v>
                </c:pt>
                <c:pt idx="1">
                  <c:v>0.66666666666666663</c:v>
                </c:pt>
                <c:pt idx="2">
                  <c:v>0.2857142857142857</c:v>
                </c:pt>
                <c:pt idx="3">
                  <c:v>0.44444444444444442</c:v>
                </c:pt>
                <c:pt idx="4">
                  <c:v>0.5714285714285714</c:v>
                </c:pt>
                <c:pt idx="5">
                  <c:v>0.66666666666666663</c:v>
                </c:pt>
                <c:pt idx="6">
                  <c:v>0.5</c:v>
                </c:pt>
                <c:pt idx="7">
                  <c:v>0.42857142857142855</c:v>
                </c:pt>
                <c:pt idx="8">
                  <c:v>0.125</c:v>
                </c:pt>
                <c:pt idx="9">
                  <c:v>0.5</c:v>
                </c:pt>
                <c:pt idx="10">
                  <c:v>0.4</c:v>
                </c:pt>
              </c:numCache>
            </c:numRef>
          </c:val>
          <c:smooth val="0"/>
        </c:ser>
        <c:ser>
          <c:idx val="14"/>
          <c:order val="14"/>
          <c:tx>
            <c:strRef>
              <c:f>'CDR FY08-FY18'!$Q$1</c:f>
              <c:strCache>
                <c:ptCount val="1"/>
                <c:pt idx="0">
                  <c:v>Dermatology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FY08-FY18'!$Q$2:$Q$12</c:f>
              <c:numCache>
                <c:formatCode>0%</c:formatCode>
                <c:ptCount val="11"/>
                <c:pt idx="0">
                  <c:v>0.5</c:v>
                </c:pt>
                <c:pt idx="1">
                  <c:v>0.16666666666666666</c:v>
                </c:pt>
                <c:pt idx="2">
                  <c:v>0.88888888888888884</c:v>
                </c:pt>
                <c:pt idx="3">
                  <c:v>0.83333333333333337</c:v>
                </c:pt>
                <c:pt idx="4">
                  <c:v>1</c:v>
                </c:pt>
                <c:pt idx="5">
                  <c:v>1</c:v>
                </c:pt>
                <c:pt idx="6">
                  <c:v>0.77777777777777779</c:v>
                </c:pt>
                <c:pt idx="7">
                  <c:v>0.625</c:v>
                </c:pt>
                <c:pt idx="8">
                  <c:v>0.5</c:v>
                </c:pt>
                <c:pt idx="9">
                  <c:v>0.4</c:v>
                </c:pt>
                <c:pt idx="10">
                  <c:v>0.83333333333333337</c:v>
                </c:pt>
              </c:numCache>
            </c:numRef>
          </c:val>
          <c:smooth val="0"/>
        </c:ser>
        <c:ser>
          <c:idx val="15"/>
          <c:order val="15"/>
          <c:tx>
            <c:strRef>
              <c:f>'CDR FY08-FY18'!$R$1</c:f>
              <c:strCache>
                <c:ptCount val="1"/>
                <c:pt idx="0">
                  <c:v>Emergency medicine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FY08-FY18'!$R$2:$R$12</c:f>
              <c:numCache>
                <c:formatCode>0%</c:formatCode>
                <c:ptCount val="11"/>
                <c:pt idx="0">
                  <c:v>0.4</c:v>
                </c:pt>
                <c:pt idx="1">
                  <c:v>0.5</c:v>
                </c:pt>
                <c:pt idx="2">
                  <c:v>0.61111111111111116</c:v>
                </c:pt>
                <c:pt idx="3">
                  <c:v>0.55555555555555558</c:v>
                </c:pt>
                <c:pt idx="4">
                  <c:v>0.5</c:v>
                </c:pt>
                <c:pt idx="5">
                  <c:v>0.5</c:v>
                </c:pt>
                <c:pt idx="6">
                  <c:v>0.6</c:v>
                </c:pt>
                <c:pt idx="7">
                  <c:v>0.35714285714285715</c:v>
                </c:pt>
                <c:pt idx="8">
                  <c:v>0.33333333333333331</c:v>
                </c:pt>
                <c:pt idx="9">
                  <c:v>0.33333333333333331</c:v>
                </c:pt>
                <c:pt idx="10">
                  <c:v>0.34782608695652173</c:v>
                </c:pt>
              </c:numCache>
            </c:numRef>
          </c:val>
          <c:smooth val="0"/>
        </c:ser>
        <c:ser>
          <c:idx val="16"/>
          <c:order val="16"/>
          <c:tx>
            <c:strRef>
              <c:f>'CDR FY08-FY18'!$S$1</c:f>
              <c:strCache>
                <c:ptCount val="1"/>
                <c:pt idx="0">
                  <c:v>Family medicine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FY08-FY18'!$S$2:$S$12</c:f>
              <c:numCache>
                <c:formatCode>0%</c:formatCode>
                <c:ptCount val="11"/>
                <c:pt idx="0">
                  <c:v>0.5625</c:v>
                </c:pt>
                <c:pt idx="1">
                  <c:v>0.42222222222222222</c:v>
                </c:pt>
                <c:pt idx="2">
                  <c:v>0.46</c:v>
                </c:pt>
                <c:pt idx="3">
                  <c:v>0.42105263157894735</c:v>
                </c:pt>
                <c:pt idx="4">
                  <c:v>0.30555555555555558</c:v>
                </c:pt>
                <c:pt idx="5">
                  <c:v>0.44117647058823528</c:v>
                </c:pt>
                <c:pt idx="6">
                  <c:v>0.52500000000000002</c:v>
                </c:pt>
                <c:pt idx="7">
                  <c:v>0.26666666666666666</c:v>
                </c:pt>
                <c:pt idx="8">
                  <c:v>0.39393939393939392</c:v>
                </c:pt>
                <c:pt idx="9">
                  <c:v>0.30769230769230771</c:v>
                </c:pt>
                <c:pt idx="10">
                  <c:v>0.47368421052631576</c:v>
                </c:pt>
              </c:numCache>
            </c:numRef>
          </c:val>
          <c:smooth val="0"/>
        </c:ser>
        <c:ser>
          <c:idx val="17"/>
          <c:order val="17"/>
          <c:tx>
            <c:strRef>
              <c:f>'CDR FY08-FY18'!$T$1</c:f>
              <c:strCache>
                <c:ptCount val="1"/>
                <c:pt idx="0">
                  <c:v>Internal medicine general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FY08-FY18'!$T$2:$T$12</c:f>
              <c:numCache>
                <c:formatCode>0%</c:formatCode>
                <c:ptCount val="11"/>
                <c:pt idx="0">
                  <c:v>0.75</c:v>
                </c:pt>
                <c:pt idx="1">
                  <c:v>0.76</c:v>
                </c:pt>
                <c:pt idx="2">
                  <c:v>0.74358974358974361</c:v>
                </c:pt>
                <c:pt idx="3">
                  <c:v>0.54285714285714282</c:v>
                </c:pt>
                <c:pt idx="4">
                  <c:v>0.38461538461538464</c:v>
                </c:pt>
                <c:pt idx="5">
                  <c:v>0.6</c:v>
                </c:pt>
                <c:pt idx="6">
                  <c:v>0.6071428571428571</c:v>
                </c:pt>
                <c:pt idx="7">
                  <c:v>0.82608695652173914</c:v>
                </c:pt>
                <c:pt idx="8">
                  <c:v>0.4375</c:v>
                </c:pt>
                <c:pt idx="9">
                  <c:v>0.5</c:v>
                </c:pt>
                <c:pt idx="10">
                  <c:v>0.38235294117647056</c:v>
                </c:pt>
              </c:numCache>
            </c:numRef>
          </c:val>
          <c:smooth val="0"/>
        </c:ser>
        <c:ser>
          <c:idx val="18"/>
          <c:order val="18"/>
          <c:tx>
            <c:strRef>
              <c:f>'CDR FY08-FY18'!$U$1</c:f>
              <c:strCache>
                <c:ptCount val="1"/>
                <c:pt idx="0">
                  <c:v>Internal medicine sub specialty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FY08-FY18'!$U$2:$U$12</c:f>
              <c:numCache>
                <c:formatCode>0%</c:formatCode>
                <c:ptCount val="11"/>
                <c:pt idx="0">
                  <c:v>0.84615384615384615</c:v>
                </c:pt>
                <c:pt idx="1">
                  <c:v>0.73913043478260865</c:v>
                </c:pt>
                <c:pt idx="2">
                  <c:v>0.71875</c:v>
                </c:pt>
                <c:pt idx="3">
                  <c:v>0.5714285714285714</c:v>
                </c:pt>
                <c:pt idx="4">
                  <c:v>0.45</c:v>
                </c:pt>
                <c:pt idx="5">
                  <c:v>0.77777777777777779</c:v>
                </c:pt>
                <c:pt idx="6">
                  <c:v>0.68421052631578949</c:v>
                </c:pt>
                <c:pt idx="7">
                  <c:v>0.82352941176470584</c:v>
                </c:pt>
                <c:pt idx="8">
                  <c:v>0.46153846153846156</c:v>
                </c:pt>
                <c:pt idx="9">
                  <c:v>0.56666666666666665</c:v>
                </c:pt>
                <c:pt idx="10">
                  <c:v>0.33333333333333331</c:v>
                </c:pt>
              </c:numCache>
            </c:numRef>
          </c:val>
          <c:smooth val="0"/>
        </c:ser>
        <c:ser>
          <c:idx val="19"/>
          <c:order val="19"/>
          <c:tx>
            <c:strRef>
              <c:f>'CDR FY08-FY18'!$V$1</c:f>
              <c:strCache>
                <c:ptCount val="1"/>
                <c:pt idx="0">
                  <c:v>Neurology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FY08-FY18'!$V$2:$V$12</c:f>
              <c:numCache>
                <c:formatCode>0%</c:formatCode>
                <c:ptCount val="11"/>
                <c:pt idx="0">
                  <c:v>1</c:v>
                </c:pt>
                <c:pt idx="4">
                  <c:v>0.33333333333333331</c:v>
                </c:pt>
                <c:pt idx="5">
                  <c:v>0.33333333333333331</c:v>
                </c:pt>
                <c:pt idx="6">
                  <c:v>0.83333333333333337</c:v>
                </c:pt>
                <c:pt idx="7">
                  <c:v>0.66666666666666663</c:v>
                </c:pt>
                <c:pt idx="8">
                  <c:v>0.25</c:v>
                </c:pt>
                <c:pt idx="9">
                  <c:v>0.5</c:v>
                </c:pt>
                <c:pt idx="10">
                  <c:v>1</c:v>
                </c:pt>
              </c:numCache>
            </c:numRef>
          </c:val>
          <c:smooth val="0"/>
        </c:ser>
        <c:ser>
          <c:idx val="20"/>
          <c:order val="20"/>
          <c:tx>
            <c:strRef>
              <c:f>'CDR FY08-FY18'!$W$1</c:f>
              <c:strCache>
                <c:ptCount val="1"/>
                <c:pt idx="0">
                  <c:v>Pediatrics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FY08-FY18'!$W$2:$W$12</c:f>
              <c:numCache>
                <c:formatCode>0%</c:formatCode>
                <c:ptCount val="11"/>
                <c:pt idx="0">
                  <c:v>0.3</c:v>
                </c:pt>
                <c:pt idx="1">
                  <c:v>0.66666666666666663</c:v>
                </c:pt>
                <c:pt idx="2">
                  <c:v>0.66666666666666663</c:v>
                </c:pt>
                <c:pt idx="3">
                  <c:v>0.63636363636363635</c:v>
                </c:pt>
                <c:pt idx="4">
                  <c:v>0.5</c:v>
                </c:pt>
                <c:pt idx="5">
                  <c:v>0.8</c:v>
                </c:pt>
                <c:pt idx="6">
                  <c:v>0.8</c:v>
                </c:pt>
                <c:pt idx="7">
                  <c:v>0.4</c:v>
                </c:pt>
                <c:pt idx="8">
                  <c:v>0.38461538461538464</c:v>
                </c:pt>
                <c:pt idx="9">
                  <c:v>0.42857142857142855</c:v>
                </c:pt>
                <c:pt idx="10">
                  <c:v>0.36363636363636365</c:v>
                </c:pt>
              </c:numCache>
            </c:numRef>
          </c:val>
          <c:smooth val="0"/>
        </c:ser>
        <c:ser>
          <c:idx val="21"/>
          <c:order val="21"/>
          <c:tx>
            <c:strRef>
              <c:f>'CDR FY08-FY18'!$X$1</c:f>
              <c:strCache>
                <c:ptCount val="1"/>
                <c:pt idx="0">
                  <c:v>Psychiatry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FY08-FY18'!$X$2:$X$12</c:f>
              <c:numCache>
                <c:formatCode>0%</c:formatCode>
                <c:ptCount val="11"/>
                <c:pt idx="0">
                  <c:v>0.66666666666666663</c:v>
                </c:pt>
                <c:pt idx="1">
                  <c:v>0.77777777777777779</c:v>
                </c:pt>
                <c:pt idx="2">
                  <c:v>0.55555555555555558</c:v>
                </c:pt>
                <c:pt idx="3">
                  <c:v>0.58333333333333337</c:v>
                </c:pt>
                <c:pt idx="4">
                  <c:v>0.33333333333333331</c:v>
                </c:pt>
                <c:pt idx="5">
                  <c:v>0.44444444444444442</c:v>
                </c:pt>
                <c:pt idx="6">
                  <c:v>0.61538461538461542</c:v>
                </c:pt>
                <c:pt idx="7">
                  <c:v>0.33333333333333331</c:v>
                </c:pt>
                <c:pt idx="8">
                  <c:v>0.4</c:v>
                </c:pt>
                <c:pt idx="9">
                  <c:v>0.7</c:v>
                </c:pt>
                <c:pt idx="10">
                  <c:v>0.2857142857142857</c:v>
                </c:pt>
              </c:numCache>
            </c:numRef>
          </c:val>
          <c:smooth val="0"/>
        </c:ser>
        <c:ser>
          <c:idx val="22"/>
          <c:order val="22"/>
          <c:tx>
            <c:strRef>
              <c:f>'CDR FY08-FY18'!$Y$1</c:f>
              <c:strCache>
                <c:ptCount val="1"/>
                <c:pt idx="0">
                  <c:v>Radiology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FY08-FY18'!$Y$2:$Y$12</c:f>
              <c:numCache>
                <c:formatCode>0%</c:formatCode>
                <c:ptCount val="11"/>
                <c:pt idx="0">
                  <c:v>0.42857142857142855</c:v>
                </c:pt>
                <c:pt idx="1">
                  <c:v>0.73913043478260865</c:v>
                </c:pt>
                <c:pt idx="2">
                  <c:v>0.61111111111111116</c:v>
                </c:pt>
                <c:pt idx="3">
                  <c:v>0.47619047619047616</c:v>
                </c:pt>
                <c:pt idx="4">
                  <c:v>0.58333333333333337</c:v>
                </c:pt>
                <c:pt idx="5">
                  <c:v>0.47368421052631576</c:v>
                </c:pt>
                <c:pt idx="6">
                  <c:v>0.47058823529411764</c:v>
                </c:pt>
                <c:pt idx="7">
                  <c:v>0.6470588235294118</c:v>
                </c:pt>
                <c:pt idx="8">
                  <c:v>0.42105263157894735</c:v>
                </c:pt>
                <c:pt idx="9">
                  <c:v>0.43478260869565216</c:v>
                </c:pt>
                <c:pt idx="10">
                  <c:v>0.5</c:v>
                </c:pt>
              </c:numCache>
            </c:numRef>
          </c:val>
          <c:smooth val="0"/>
        </c:ser>
        <c:ser>
          <c:idx val="23"/>
          <c:order val="23"/>
          <c:tx>
            <c:strRef>
              <c:f>'CDR FY08-FY18'!$Z$1</c:f>
              <c:strCache>
                <c:ptCount val="1"/>
                <c:pt idx="0">
                  <c:v>Radiation oncology</c:v>
                </c:pt>
              </c:strCache>
            </c:strRef>
          </c:tx>
          <c:marker>
            <c:symbol val="none"/>
          </c:marker>
          <c:cat>
            <c:strRef>
              <c:f>'CDR FY08-FY18'!$B$2:$B$12</c:f>
              <c:strCache>
                <c:ptCount val="11"/>
                <c:pt idx="0">
                  <c:v>FY08</c:v>
                </c:pt>
                <c:pt idx="1">
                  <c:v>FY09</c:v>
                </c:pt>
                <c:pt idx="2">
                  <c:v>FY10</c:v>
                </c:pt>
                <c:pt idx="3">
                  <c:v>FY11</c:v>
                </c:pt>
                <c:pt idx="4">
                  <c:v>FY12</c:v>
                </c:pt>
                <c:pt idx="5">
                  <c:v>FY13</c:v>
                </c:pt>
                <c:pt idx="6">
                  <c:v>FY14</c:v>
                </c:pt>
                <c:pt idx="7">
                  <c:v>FY15</c:v>
                </c:pt>
                <c:pt idx="8">
                  <c:v>FY16</c:v>
                </c:pt>
                <c:pt idx="9">
                  <c:v>FY17</c:v>
                </c:pt>
                <c:pt idx="10">
                  <c:v>FY18</c:v>
                </c:pt>
              </c:strCache>
            </c:strRef>
          </c:cat>
          <c:val>
            <c:numRef>
              <c:f>'CDR FY08-FY18'!$Z$2:$Z$12</c:f>
              <c:numCache>
                <c:formatCode>0%</c:formatCode>
                <c:ptCount val="11"/>
                <c:pt idx="0">
                  <c:v>0.66666666666666663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6">
                  <c:v>1</c:v>
                </c:pt>
                <c:pt idx="8">
                  <c:v>0</c:v>
                </c:pt>
                <c:pt idx="9">
                  <c:v>0.33333333333333331</c:v>
                </c:pt>
                <c:pt idx="10">
                  <c:v>0.33333333333333331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5105024"/>
        <c:axId val="205106560"/>
      </c:lineChart>
      <c:catAx>
        <c:axId val="205105024"/>
        <c:scaling>
          <c:orientation val="minMax"/>
        </c:scaling>
        <c:delete val="0"/>
        <c:axPos val="b"/>
        <c:majorTickMark val="out"/>
        <c:minorTickMark val="none"/>
        <c:tickLblPos val="nextTo"/>
        <c:crossAx val="205106560"/>
        <c:crosses val="autoZero"/>
        <c:auto val="1"/>
        <c:lblAlgn val="ctr"/>
        <c:lblOffset val="100"/>
        <c:noMultiLvlLbl val="0"/>
      </c:catAx>
      <c:valAx>
        <c:axId val="205106560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20510502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FY08-18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'CDR FY08-FY18'!$A$41:$B$41</c:f>
              <c:strCache>
                <c:ptCount val="1"/>
                <c:pt idx="0">
                  <c:v>FY08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'CDR FY08-FY18'!$C$40:$Z$40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'CDR FY08-FY18'!$C$41:$Z$41</c:f>
              <c:numCache>
                <c:formatCode>_(* #,##0_);_(* \(#,##0\);_(* "-"??_);_(@_)</c:formatCode>
                <c:ptCount val="24"/>
                <c:pt idx="0">
                  <c:v>1298</c:v>
                </c:pt>
                <c:pt idx="1">
                  <c:v>28</c:v>
                </c:pt>
                <c:pt idx="2">
                  <c:v>109</c:v>
                </c:pt>
                <c:pt idx="3">
                  <c:v>93</c:v>
                </c:pt>
                <c:pt idx="4">
                  <c:v>11</c:v>
                </c:pt>
                <c:pt idx="5">
                  <c:v>59</c:v>
                </c:pt>
                <c:pt idx="6">
                  <c:v>31</c:v>
                </c:pt>
                <c:pt idx="7">
                  <c:v>97</c:v>
                </c:pt>
                <c:pt idx="8">
                  <c:v>43</c:v>
                </c:pt>
                <c:pt idx="9">
                  <c:v>31</c:v>
                </c:pt>
                <c:pt idx="10">
                  <c:v>37</c:v>
                </c:pt>
                <c:pt idx="11">
                  <c:v>31</c:v>
                </c:pt>
                <c:pt idx="12">
                  <c:v>2</c:v>
                </c:pt>
                <c:pt idx="13">
                  <c:v>36</c:v>
                </c:pt>
                <c:pt idx="14">
                  <c:v>43</c:v>
                </c:pt>
                <c:pt idx="15">
                  <c:v>84</c:v>
                </c:pt>
                <c:pt idx="16">
                  <c:v>183</c:v>
                </c:pt>
                <c:pt idx="17">
                  <c:v>179</c:v>
                </c:pt>
                <c:pt idx="18">
                  <c:v>147</c:v>
                </c:pt>
                <c:pt idx="19">
                  <c:v>13</c:v>
                </c:pt>
                <c:pt idx="20">
                  <c:v>66</c:v>
                </c:pt>
                <c:pt idx="21">
                  <c:v>53</c:v>
                </c:pt>
                <c:pt idx="22">
                  <c:v>116</c:v>
                </c:pt>
                <c:pt idx="23">
                  <c:v>8</c:v>
                </c:pt>
              </c:numCache>
            </c:numRef>
          </c:val>
        </c:ser>
        <c:ser>
          <c:idx val="1"/>
          <c:order val="1"/>
          <c:tx>
            <c:strRef>
              <c:f>'CDR FY08-FY18'!$A$42:$B$42</c:f>
              <c:strCache>
                <c:ptCount val="1"/>
                <c:pt idx="0">
                  <c:v>FY08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'CDR FY08-FY18'!$C$40:$Z$40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'CDR FY08-FY18'!$C$42:$Z$42</c:f>
              <c:numCache>
                <c:formatCode>_(* #,##0_);_(* \(#,##0\);_(* "-"??_);_(@_)</c:formatCode>
                <c:ptCount val="24"/>
                <c:pt idx="0">
                  <c:v>1335</c:v>
                </c:pt>
                <c:pt idx="1">
                  <c:v>52</c:v>
                </c:pt>
                <c:pt idx="2">
                  <c:v>107</c:v>
                </c:pt>
                <c:pt idx="3">
                  <c:v>100</c:v>
                </c:pt>
                <c:pt idx="4">
                  <c:v>10</c:v>
                </c:pt>
                <c:pt idx="5">
                  <c:v>74</c:v>
                </c:pt>
                <c:pt idx="6">
                  <c:v>13</c:v>
                </c:pt>
                <c:pt idx="7">
                  <c:v>64</c:v>
                </c:pt>
                <c:pt idx="8">
                  <c:v>29</c:v>
                </c:pt>
                <c:pt idx="9">
                  <c:v>15</c:v>
                </c:pt>
                <c:pt idx="10">
                  <c:v>43</c:v>
                </c:pt>
                <c:pt idx="11">
                  <c:v>47</c:v>
                </c:pt>
                <c:pt idx="12">
                  <c:v>7</c:v>
                </c:pt>
                <c:pt idx="13">
                  <c:v>42</c:v>
                </c:pt>
                <c:pt idx="14">
                  <c:v>20</c:v>
                </c:pt>
                <c:pt idx="15">
                  <c:v>101</c:v>
                </c:pt>
                <c:pt idx="16">
                  <c:v>248</c:v>
                </c:pt>
                <c:pt idx="17">
                  <c:v>126</c:v>
                </c:pt>
                <c:pt idx="18">
                  <c:v>87</c:v>
                </c:pt>
                <c:pt idx="19">
                  <c:v>10</c:v>
                </c:pt>
                <c:pt idx="20">
                  <c:v>57</c:v>
                </c:pt>
                <c:pt idx="21">
                  <c:v>50</c:v>
                </c:pt>
                <c:pt idx="22">
                  <c:v>103</c:v>
                </c:pt>
                <c:pt idx="23">
                  <c:v>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207227904"/>
        <c:axId val="207229696"/>
      </c:barChart>
      <c:catAx>
        <c:axId val="207227904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229696"/>
        <c:crosses val="autoZero"/>
        <c:auto val="1"/>
        <c:lblAlgn val="ctr"/>
        <c:lblOffset val="100"/>
        <c:noMultiLvlLbl val="0"/>
      </c:catAx>
      <c:valAx>
        <c:axId val="207229696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207227904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FY08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'FY08'!$A$2:$B$2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'FY08'!$C$1:$Z$1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'FY08'!$C$2:$Z$2</c:f>
              <c:numCache>
                <c:formatCode>General</c:formatCode>
                <c:ptCount val="24"/>
                <c:pt idx="0">
                  <c:v>67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0</c:v>
                </c:pt>
                <c:pt idx="5">
                  <c:v>1</c:v>
                </c:pt>
                <c:pt idx="6">
                  <c:v>2</c:v>
                </c:pt>
                <c:pt idx="7">
                  <c:v>5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1</c:v>
                </c:pt>
                <c:pt idx="15">
                  <c:v>9</c:v>
                </c:pt>
                <c:pt idx="16">
                  <c:v>6</c:v>
                </c:pt>
                <c:pt idx="17">
                  <c:v>14</c:v>
                </c:pt>
                <c:pt idx="18">
                  <c:v>12</c:v>
                </c:pt>
                <c:pt idx="19">
                  <c:v>0</c:v>
                </c:pt>
                <c:pt idx="20">
                  <c:v>6</c:v>
                </c:pt>
                <c:pt idx="21">
                  <c:v>4</c:v>
                </c:pt>
                <c:pt idx="22">
                  <c:v>2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'FY08'!$A$3:$B$3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'FY08'!$C$1:$Z$1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'FY08'!$C$3:$Z$3</c:f>
              <c:numCache>
                <c:formatCode>General</c:formatCode>
                <c:ptCount val="24"/>
                <c:pt idx="0">
                  <c:v>127</c:v>
                </c:pt>
                <c:pt idx="1">
                  <c:v>11</c:v>
                </c:pt>
                <c:pt idx="2">
                  <c:v>5</c:v>
                </c:pt>
                <c:pt idx="3">
                  <c:v>11</c:v>
                </c:pt>
                <c:pt idx="4">
                  <c:v>0</c:v>
                </c:pt>
                <c:pt idx="5">
                  <c:v>8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6</c:v>
                </c:pt>
                <c:pt idx="11">
                  <c:v>4</c:v>
                </c:pt>
                <c:pt idx="12">
                  <c:v>0</c:v>
                </c:pt>
                <c:pt idx="13">
                  <c:v>9</c:v>
                </c:pt>
                <c:pt idx="14">
                  <c:v>1</c:v>
                </c:pt>
                <c:pt idx="15">
                  <c:v>14</c:v>
                </c:pt>
                <c:pt idx="16">
                  <c:v>23</c:v>
                </c:pt>
                <c:pt idx="17">
                  <c:v>10</c:v>
                </c:pt>
                <c:pt idx="18">
                  <c:v>5</c:v>
                </c:pt>
                <c:pt idx="19">
                  <c:v>5</c:v>
                </c:pt>
                <c:pt idx="20">
                  <c:v>11</c:v>
                </c:pt>
                <c:pt idx="21">
                  <c:v>6</c:v>
                </c:pt>
                <c:pt idx="22">
                  <c:v>6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204052352"/>
        <c:axId val="204053888"/>
      </c:barChart>
      <c:catAx>
        <c:axId val="204052352"/>
        <c:scaling>
          <c:orientation val="minMax"/>
        </c:scaling>
        <c:delete val="0"/>
        <c:axPos val="b"/>
        <c:majorTickMark val="none"/>
        <c:minorTickMark val="none"/>
        <c:tickLblPos val="nextTo"/>
        <c:crossAx val="204053888"/>
        <c:crosses val="autoZero"/>
        <c:auto val="1"/>
        <c:lblAlgn val="ctr"/>
        <c:lblOffset val="100"/>
        <c:noMultiLvlLbl val="0"/>
      </c:catAx>
      <c:valAx>
        <c:axId val="204053888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204052352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FY08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'FY08'!$A$6:$B$6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'FY08'!$C$1:$Z$1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'FY08'!$C$6:$Z$6</c:f>
              <c:numCache>
                <c:formatCode>General</c:formatCode>
                <c:ptCount val="24"/>
                <c:pt idx="0">
                  <c:v>106</c:v>
                </c:pt>
                <c:pt idx="1">
                  <c:v>3</c:v>
                </c:pt>
                <c:pt idx="2">
                  <c:v>6</c:v>
                </c:pt>
                <c:pt idx="3">
                  <c:v>5</c:v>
                </c:pt>
                <c:pt idx="4">
                  <c:v>2</c:v>
                </c:pt>
                <c:pt idx="5">
                  <c:v>11</c:v>
                </c:pt>
                <c:pt idx="6">
                  <c:v>3</c:v>
                </c:pt>
                <c:pt idx="7">
                  <c:v>9</c:v>
                </c:pt>
                <c:pt idx="8">
                  <c:v>4</c:v>
                </c:pt>
                <c:pt idx="9">
                  <c:v>4</c:v>
                </c:pt>
                <c:pt idx="10">
                  <c:v>1</c:v>
                </c:pt>
                <c:pt idx="11">
                  <c:v>3</c:v>
                </c:pt>
                <c:pt idx="12">
                  <c:v>0</c:v>
                </c:pt>
                <c:pt idx="13">
                  <c:v>4</c:v>
                </c:pt>
                <c:pt idx="14">
                  <c:v>2</c:v>
                </c:pt>
                <c:pt idx="15">
                  <c:v>2</c:v>
                </c:pt>
                <c:pt idx="16">
                  <c:v>27</c:v>
                </c:pt>
                <c:pt idx="17">
                  <c:v>12</c:v>
                </c:pt>
                <c:pt idx="18">
                  <c:v>11</c:v>
                </c:pt>
                <c:pt idx="19">
                  <c:v>1</c:v>
                </c:pt>
                <c:pt idx="20">
                  <c:v>3</c:v>
                </c:pt>
                <c:pt idx="21">
                  <c:v>2</c:v>
                </c:pt>
                <c:pt idx="22">
                  <c:v>6</c:v>
                </c:pt>
                <c:pt idx="23">
                  <c:v>2</c:v>
                </c:pt>
              </c:numCache>
            </c:numRef>
          </c:val>
        </c:ser>
        <c:ser>
          <c:idx val="1"/>
          <c:order val="1"/>
          <c:tx>
            <c:strRef>
              <c:f>'FY08'!$A$7:$B$7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'FY08'!$C$1:$Z$1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'FY08'!$C$7:$Z$7</c:f>
              <c:numCache>
                <c:formatCode>General</c:formatCode>
                <c:ptCount val="24"/>
                <c:pt idx="0">
                  <c:v>83</c:v>
                </c:pt>
                <c:pt idx="1">
                  <c:v>7</c:v>
                </c:pt>
                <c:pt idx="2">
                  <c:v>6</c:v>
                </c:pt>
                <c:pt idx="3">
                  <c:v>6</c:v>
                </c:pt>
                <c:pt idx="4">
                  <c:v>1</c:v>
                </c:pt>
                <c:pt idx="5">
                  <c:v>7</c:v>
                </c:pt>
                <c:pt idx="6">
                  <c:v>1</c:v>
                </c:pt>
                <c:pt idx="7">
                  <c:v>6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3</c:v>
                </c:pt>
                <c:pt idx="12">
                  <c:v>0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21</c:v>
                </c:pt>
                <c:pt idx="17">
                  <c:v>4</c:v>
                </c:pt>
                <c:pt idx="18">
                  <c:v>2</c:v>
                </c:pt>
                <c:pt idx="19">
                  <c:v>0</c:v>
                </c:pt>
                <c:pt idx="20">
                  <c:v>7</c:v>
                </c:pt>
                <c:pt idx="21">
                  <c:v>1</c:v>
                </c:pt>
                <c:pt idx="22">
                  <c:v>8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204821632"/>
        <c:axId val="204823168"/>
      </c:barChart>
      <c:catAx>
        <c:axId val="204821632"/>
        <c:scaling>
          <c:orientation val="minMax"/>
        </c:scaling>
        <c:delete val="0"/>
        <c:axPos val="b"/>
        <c:majorTickMark val="none"/>
        <c:minorTickMark val="none"/>
        <c:tickLblPos val="nextTo"/>
        <c:crossAx val="204823168"/>
        <c:crosses val="autoZero"/>
        <c:auto val="1"/>
        <c:lblAlgn val="ctr"/>
        <c:lblOffset val="100"/>
        <c:noMultiLvlLbl val="0"/>
      </c:catAx>
      <c:valAx>
        <c:axId val="204823168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204821632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FY09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'FY09'!$A$2:$B$2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'FY09'!$C$1:$Z$1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'FY09'!$C$2:$Z$2</c:f>
              <c:numCache>
                <c:formatCode>General</c:formatCode>
                <c:ptCount val="24"/>
                <c:pt idx="0">
                  <c:v>56</c:v>
                </c:pt>
                <c:pt idx="1">
                  <c:v>3</c:v>
                </c:pt>
                <c:pt idx="2">
                  <c:v>2</c:v>
                </c:pt>
                <c:pt idx="3">
                  <c:v>4</c:v>
                </c:pt>
                <c:pt idx="4">
                  <c:v>0</c:v>
                </c:pt>
                <c:pt idx="5">
                  <c:v>3</c:v>
                </c:pt>
                <c:pt idx="6">
                  <c:v>3</c:v>
                </c:pt>
                <c:pt idx="7">
                  <c:v>2</c:v>
                </c:pt>
                <c:pt idx="8">
                  <c:v>4</c:v>
                </c:pt>
                <c:pt idx="9">
                  <c:v>0</c:v>
                </c:pt>
                <c:pt idx="10">
                  <c:v>3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5</c:v>
                </c:pt>
                <c:pt idx="16">
                  <c:v>11</c:v>
                </c:pt>
                <c:pt idx="17">
                  <c:v>5</c:v>
                </c:pt>
                <c:pt idx="18">
                  <c:v>4</c:v>
                </c:pt>
                <c:pt idx="19">
                  <c:v>2</c:v>
                </c:pt>
                <c:pt idx="20">
                  <c:v>4</c:v>
                </c:pt>
                <c:pt idx="21">
                  <c:v>1</c:v>
                </c:pt>
                <c:pt idx="22">
                  <c:v>4</c:v>
                </c:pt>
                <c:pt idx="23">
                  <c:v>1</c:v>
                </c:pt>
              </c:numCache>
            </c:numRef>
          </c:val>
        </c:ser>
        <c:ser>
          <c:idx val="1"/>
          <c:order val="1"/>
          <c:tx>
            <c:strRef>
              <c:f>'FY09'!$A$3:$B$3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'FY09'!$C$1:$Z$1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'FY09'!$C$3:$Z$3</c:f>
              <c:numCache>
                <c:formatCode>General</c:formatCode>
                <c:ptCount val="24"/>
                <c:pt idx="0">
                  <c:v>126</c:v>
                </c:pt>
                <c:pt idx="1">
                  <c:v>11</c:v>
                </c:pt>
                <c:pt idx="2">
                  <c:v>5</c:v>
                </c:pt>
                <c:pt idx="3">
                  <c:v>16</c:v>
                </c:pt>
                <c:pt idx="4">
                  <c:v>0</c:v>
                </c:pt>
                <c:pt idx="5">
                  <c:v>9</c:v>
                </c:pt>
                <c:pt idx="6">
                  <c:v>4</c:v>
                </c:pt>
                <c:pt idx="7">
                  <c:v>5</c:v>
                </c:pt>
                <c:pt idx="8">
                  <c:v>3</c:v>
                </c:pt>
                <c:pt idx="9">
                  <c:v>1</c:v>
                </c:pt>
                <c:pt idx="10">
                  <c:v>3</c:v>
                </c:pt>
                <c:pt idx="11">
                  <c:v>4</c:v>
                </c:pt>
                <c:pt idx="12">
                  <c:v>0</c:v>
                </c:pt>
                <c:pt idx="13">
                  <c:v>9</c:v>
                </c:pt>
                <c:pt idx="14">
                  <c:v>2</c:v>
                </c:pt>
                <c:pt idx="15">
                  <c:v>11</c:v>
                </c:pt>
                <c:pt idx="16">
                  <c:v>26</c:v>
                </c:pt>
                <c:pt idx="17">
                  <c:v>11</c:v>
                </c:pt>
                <c:pt idx="18">
                  <c:v>6</c:v>
                </c:pt>
                <c:pt idx="19">
                  <c:v>2</c:v>
                </c:pt>
                <c:pt idx="20">
                  <c:v>10</c:v>
                </c:pt>
                <c:pt idx="21">
                  <c:v>3</c:v>
                </c:pt>
                <c:pt idx="22">
                  <c:v>4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97672320"/>
        <c:axId val="197682304"/>
      </c:barChart>
      <c:catAx>
        <c:axId val="197672320"/>
        <c:scaling>
          <c:orientation val="minMax"/>
        </c:scaling>
        <c:delete val="0"/>
        <c:axPos val="b"/>
        <c:majorTickMark val="none"/>
        <c:minorTickMark val="none"/>
        <c:tickLblPos val="nextTo"/>
        <c:crossAx val="197682304"/>
        <c:crosses val="autoZero"/>
        <c:auto val="1"/>
        <c:lblAlgn val="ctr"/>
        <c:lblOffset val="100"/>
        <c:noMultiLvlLbl val="0"/>
      </c:catAx>
      <c:valAx>
        <c:axId val="19768230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9767232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FY09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'FY09'!$A$6:$B$6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'FY09'!$C$1:$Z$1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'FY09'!$C$6:$Z$6</c:f>
              <c:numCache>
                <c:formatCode>General</c:formatCode>
                <c:ptCount val="24"/>
                <c:pt idx="0">
                  <c:v>138</c:v>
                </c:pt>
                <c:pt idx="1">
                  <c:v>4</c:v>
                </c:pt>
                <c:pt idx="2">
                  <c:v>10</c:v>
                </c:pt>
                <c:pt idx="3">
                  <c:v>21</c:v>
                </c:pt>
                <c:pt idx="4">
                  <c:v>1</c:v>
                </c:pt>
                <c:pt idx="5">
                  <c:v>6</c:v>
                </c:pt>
                <c:pt idx="6">
                  <c:v>3</c:v>
                </c:pt>
                <c:pt idx="7">
                  <c:v>9</c:v>
                </c:pt>
                <c:pt idx="8">
                  <c:v>5</c:v>
                </c:pt>
                <c:pt idx="9">
                  <c:v>3</c:v>
                </c:pt>
                <c:pt idx="10">
                  <c:v>2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  <c:pt idx="14">
                  <c:v>1</c:v>
                </c:pt>
                <c:pt idx="15">
                  <c:v>6</c:v>
                </c:pt>
                <c:pt idx="16">
                  <c:v>19</c:v>
                </c:pt>
                <c:pt idx="17">
                  <c:v>19</c:v>
                </c:pt>
                <c:pt idx="18">
                  <c:v>17</c:v>
                </c:pt>
                <c:pt idx="19">
                  <c:v>0</c:v>
                </c:pt>
                <c:pt idx="20">
                  <c:v>8</c:v>
                </c:pt>
                <c:pt idx="21">
                  <c:v>7</c:v>
                </c:pt>
                <c:pt idx="22">
                  <c:v>17</c:v>
                </c:pt>
                <c:pt idx="23">
                  <c:v>2</c:v>
                </c:pt>
              </c:numCache>
            </c:numRef>
          </c:val>
        </c:ser>
        <c:ser>
          <c:idx val="1"/>
          <c:order val="1"/>
          <c:tx>
            <c:strRef>
              <c:f>'FY09'!$A$7:$B$7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'FY09'!$C$1:$Z$1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'FY09'!$C$7:$Z$7</c:f>
              <c:numCache>
                <c:formatCode>General</c:formatCode>
                <c:ptCount val="24"/>
                <c:pt idx="0">
                  <c:v>93</c:v>
                </c:pt>
                <c:pt idx="1">
                  <c:v>3</c:v>
                </c:pt>
                <c:pt idx="2">
                  <c:v>8</c:v>
                </c:pt>
                <c:pt idx="3">
                  <c:v>8</c:v>
                </c:pt>
                <c:pt idx="4">
                  <c:v>1</c:v>
                </c:pt>
                <c:pt idx="5">
                  <c:v>9</c:v>
                </c:pt>
                <c:pt idx="6">
                  <c:v>1</c:v>
                </c:pt>
                <c:pt idx="7">
                  <c:v>3</c:v>
                </c:pt>
                <c:pt idx="8">
                  <c:v>2</c:v>
                </c:pt>
                <c:pt idx="9">
                  <c:v>0</c:v>
                </c:pt>
                <c:pt idx="10">
                  <c:v>2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5</c:v>
                </c:pt>
                <c:pt idx="15">
                  <c:v>6</c:v>
                </c:pt>
                <c:pt idx="16">
                  <c:v>26</c:v>
                </c:pt>
                <c:pt idx="17">
                  <c:v>6</c:v>
                </c:pt>
                <c:pt idx="18">
                  <c:v>6</c:v>
                </c:pt>
                <c:pt idx="19">
                  <c:v>0</c:v>
                </c:pt>
                <c:pt idx="20">
                  <c:v>4</c:v>
                </c:pt>
                <c:pt idx="21">
                  <c:v>2</c:v>
                </c:pt>
                <c:pt idx="22">
                  <c:v>6</c:v>
                </c:pt>
                <c:pt idx="2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97802624"/>
        <c:axId val="197812608"/>
      </c:barChart>
      <c:catAx>
        <c:axId val="197802624"/>
        <c:scaling>
          <c:orientation val="minMax"/>
        </c:scaling>
        <c:delete val="0"/>
        <c:axPos val="b"/>
        <c:majorTickMark val="none"/>
        <c:minorTickMark val="none"/>
        <c:tickLblPos val="nextTo"/>
        <c:crossAx val="197812608"/>
        <c:crosses val="autoZero"/>
        <c:auto val="1"/>
        <c:lblAlgn val="ctr"/>
        <c:lblOffset val="100"/>
        <c:noMultiLvlLbl val="0"/>
      </c:catAx>
      <c:valAx>
        <c:axId val="197812608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97802624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FY10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'FY10'!$A$2:$B$2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'FY10'!$C$1:$Z$1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'FY10'!$C$2:$Z$2</c:f>
              <c:numCache>
                <c:formatCode>General</c:formatCode>
                <c:ptCount val="24"/>
                <c:pt idx="0">
                  <c:v>64</c:v>
                </c:pt>
                <c:pt idx="1">
                  <c:v>2</c:v>
                </c:pt>
                <c:pt idx="2">
                  <c:v>1</c:v>
                </c:pt>
                <c:pt idx="3">
                  <c:v>3</c:v>
                </c:pt>
                <c:pt idx="4">
                  <c:v>0</c:v>
                </c:pt>
                <c:pt idx="5">
                  <c:v>4</c:v>
                </c:pt>
                <c:pt idx="6">
                  <c:v>4</c:v>
                </c:pt>
                <c:pt idx="7">
                  <c:v>3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3</c:v>
                </c:pt>
                <c:pt idx="12">
                  <c:v>0</c:v>
                </c:pt>
                <c:pt idx="13">
                  <c:v>2</c:v>
                </c:pt>
                <c:pt idx="14">
                  <c:v>1</c:v>
                </c:pt>
                <c:pt idx="15">
                  <c:v>3</c:v>
                </c:pt>
                <c:pt idx="16">
                  <c:v>21</c:v>
                </c:pt>
                <c:pt idx="17">
                  <c:v>10</c:v>
                </c:pt>
                <c:pt idx="18">
                  <c:v>9</c:v>
                </c:pt>
                <c:pt idx="19">
                  <c:v>1</c:v>
                </c:pt>
                <c:pt idx="20">
                  <c:v>5</c:v>
                </c:pt>
                <c:pt idx="21">
                  <c:v>3</c:v>
                </c:pt>
                <c:pt idx="22">
                  <c:v>1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'FY10'!$A$3:$B$3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'FY10'!$C$1:$Z$1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'FY10'!$C$3:$Z$3</c:f>
              <c:numCache>
                <c:formatCode>General</c:formatCode>
                <c:ptCount val="24"/>
                <c:pt idx="0">
                  <c:v>126</c:v>
                </c:pt>
                <c:pt idx="1">
                  <c:v>13</c:v>
                </c:pt>
                <c:pt idx="2">
                  <c:v>5</c:v>
                </c:pt>
                <c:pt idx="3">
                  <c:v>16</c:v>
                </c:pt>
                <c:pt idx="4">
                  <c:v>0</c:v>
                </c:pt>
                <c:pt idx="5">
                  <c:v>7</c:v>
                </c:pt>
                <c:pt idx="6">
                  <c:v>2</c:v>
                </c:pt>
                <c:pt idx="7">
                  <c:v>4</c:v>
                </c:pt>
                <c:pt idx="8">
                  <c:v>4</c:v>
                </c:pt>
                <c:pt idx="9">
                  <c:v>1</c:v>
                </c:pt>
                <c:pt idx="10">
                  <c:v>7</c:v>
                </c:pt>
                <c:pt idx="11">
                  <c:v>5</c:v>
                </c:pt>
                <c:pt idx="12">
                  <c:v>0</c:v>
                </c:pt>
                <c:pt idx="13">
                  <c:v>9</c:v>
                </c:pt>
                <c:pt idx="14">
                  <c:v>1</c:v>
                </c:pt>
                <c:pt idx="15">
                  <c:v>10</c:v>
                </c:pt>
                <c:pt idx="16">
                  <c:v>30</c:v>
                </c:pt>
                <c:pt idx="17">
                  <c:v>11</c:v>
                </c:pt>
                <c:pt idx="18">
                  <c:v>6</c:v>
                </c:pt>
                <c:pt idx="19">
                  <c:v>2</c:v>
                </c:pt>
                <c:pt idx="20">
                  <c:v>9</c:v>
                </c:pt>
                <c:pt idx="21">
                  <c:v>4</c:v>
                </c:pt>
                <c:pt idx="22">
                  <c:v>6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93403904"/>
        <c:axId val="193422080"/>
      </c:barChart>
      <c:catAx>
        <c:axId val="193403904"/>
        <c:scaling>
          <c:orientation val="minMax"/>
        </c:scaling>
        <c:delete val="0"/>
        <c:axPos val="b"/>
        <c:majorTickMark val="none"/>
        <c:minorTickMark val="none"/>
        <c:tickLblPos val="nextTo"/>
        <c:crossAx val="193422080"/>
        <c:crosses val="autoZero"/>
        <c:auto val="1"/>
        <c:lblAlgn val="ctr"/>
        <c:lblOffset val="100"/>
        <c:noMultiLvlLbl val="0"/>
      </c:catAx>
      <c:valAx>
        <c:axId val="193422080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93403904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FY10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'FY10'!$A$6:$B$6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'FY10'!$C$1:$Z$1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'FY10'!$C$6:$Z$6</c:f>
              <c:numCache>
                <c:formatCode>General</c:formatCode>
                <c:ptCount val="24"/>
                <c:pt idx="0">
                  <c:v>145</c:v>
                </c:pt>
                <c:pt idx="1">
                  <c:v>2</c:v>
                </c:pt>
                <c:pt idx="2">
                  <c:v>16</c:v>
                </c:pt>
                <c:pt idx="3">
                  <c:v>11</c:v>
                </c:pt>
                <c:pt idx="4">
                  <c:v>0</c:v>
                </c:pt>
                <c:pt idx="5">
                  <c:v>5</c:v>
                </c:pt>
                <c:pt idx="6">
                  <c:v>0</c:v>
                </c:pt>
                <c:pt idx="7">
                  <c:v>13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7</c:v>
                </c:pt>
                <c:pt idx="12">
                  <c:v>0</c:v>
                </c:pt>
                <c:pt idx="13">
                  <c:v>2</c:v>
                </c:pt>
                <c:pt idx="14">
                  <c:v>8</c:v>
                </c:pt>
                <c:pt idx="15">
                  <c:v>11</c:v>
                </c:pt>
                <c:pt idx="16">
                  <c:v>23</c:v>
                </c:pt>
                <c:pt idx="17">
                  <c:v>29</c:v>
                </c:pt>
                <c:pt idx="18">
                  <c:v>23</c:v>
                </c:pt>
                <c:pt idx="19">
                  <c:v>0</c:v>
                </c:pt>
                <c:pt idx="20">
                  <c:v>8</c:v>
                </c:pt>
                <c:pt idx="21">
                  <c:v>5</c:v>
                </c:pt>
                <c:pt idx="22">
                  <c:v>11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'FY10'!$A$7:$B$7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'FY10'!$C$1:$Z$1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'FY10'!$C$7:$Z$7</c:f>
              <c:numCache>
                <c:formatCode>General</c:formatCode>
                <c:ptCount val="24"/>
                <c:pt idx="0">
                  <c:v>113</c:v>
                </c:pt>
                <c:pt idx="1">
                  <c:v>2</c:v>
                </c:pt>
                <c:pt idx="2">
                  <c:v>10</c:v>
                </c:pt>
                <c:pt idx="3">
                  <c:v>6</c:v>
                </c:pt>
                <c:pt idx="4">
                  <c:v>2</c:v>
                </c:pt>
                <c:pt idx="5">
                  <c:v>8</c:v>
                </c:pt>
                <c:pt idx="6">
                  <c:v>3</c:v>
                </c:pt>
                <c:pt idx="7">
                  <c:v>6</c:v>
                </c:pt>
                <c:pt idx="8">
                  <c:v>3</c:v>
                </c:pt>
                <c:pt idx="9">
                  <c:v>1</c:v>
                </c:pt>
                <c:pt idx="10">
                  <c:v>2</c:v>
                </c:pt>
                <c:pt idx="11">
                  <c:v>3</c:v>
                </c:pt>
                <c:pt idx="12">
                  <c:v>0</c:v>
                </c:pt>
                <c:pt idx="13">
                  <c:v>5</c:v>
                </c:pt>
                <c:pt idx="14">
                  <c:v>1</c:v>
                </c:pt>
                <c:pt idx="15">
                  <c:v>7</c:v>
                </c:pt>
                <c:pt idx="16">
                  <c:v>27</c:v>
                </c:pt>
                <c:pt idx="17">
                  <c:v>10</c:v>
                </c:pt>
                <c:pt idx="18">
                  <c:v>9</c:v>
                </c:pt>
                <c:pt idx="19">
                  <c:v>0</c:v>
                </c:pt>
                <c:pt idx="20">
                  <c:v>4</c:v>
                </c:pt>
                <c:pt idx="21">
                  <c:v>4</c:v>
                </c:pt>
                <c:pt idx="22">
                  <c:v>7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93493248"/>
        <c:axId val="193630208"/>
      </c:barChart>
      <c:catAx>
        <c:axId val="193493248"/>
        <c:scaling>
          <c:orientation val="minMax"/>
        </c:scaling>
        <c:delete val="0"/>
        <c:axPos val="b"/>
        <c:majorTickMark val="none"/>
        <c:minorTickMark val="none"/>
        <c:tickLblPos val="nextTo"/>
        <c:crossAx val="193630208"/>
        <c:crosses val="autoZero"/>
        <c:auto val="1"/>
        <c:lblAlgn val="ctr"/>
        <c:lblOffset val="100"/>
        <c:noMultiLvlLbl val="0"/>
      </c:catAx>
      <c:valAx>
        <c:axId val="193630208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93493248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FY11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'FY11'!$A$2:$B$2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'FY11'!$C$1:$Z$1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'FY11'!$C$2:$Z$2</c:f>
              <c:numCache>
                <c:formatCode>General</c:formatCode>
                <c:ptCount val="24"/>
                <c:pt idx="0">
                  <c:v>77</c:v>
                </c:pt>
                <c:pt idx="1">
                  <c:v>4</c:v>
                </c:pt>
                <c:pt idx="2">
                  <c:v>4</c:v>
                </c:pt>
                <c:pt idx="3">
                  <c:v>7</c:v>
                </c:pt>
                <c:pt idx="4">
                  <c:v>2</c:v>
                </c:pt>
                <c:pt idx="5">
                  <c:v>4</c:v>
                </c:pt>
                <c:pt idx="6">
                  <c:v>6</c:v>
                </c:pt>
                <c:pt idx="7">
                  <c:v>4</c:v>
                </c:pt>
                <c:pt idx="8">
                  <c:v>1</c:v>
                </c:pt>
                <c:pt idx="9">
                  <c:v>3</c:v>
                </c:pt>
                <c:pt idx="10">
                  <c:v>1</c:v>
                </c:pt>
                <c:pt idx="11">
                  <c:v>1</c:v>
                </c:pt>
                <c:pt idx="12">
                  <c:v>0</c:v>
                </c:pt>
                <c:pt idx="13">
                  <c:v>2</c:v>
                </c:pt>
                <c:pt idx="14">
                  <c:v>1</c:v>
                </c:pt>
                <c:pt idx="15">
                  <c:v>7</c:v>
                </c:pt>
                <c:pt idx="16">
                  <c:v>12</c:v>
                </c:pt>
                <c:pt idx="17">
                  <c:v>12</c:v>
                </c:pt>
                <c:pt idx="18">
                  <c:v>9</c:v>
                </c:pt>
                <c:pt idx="19">
                  <c:v>2</c:v>
                </c:pt>
                <c:pt idx="20">
                  <c:v>4</c:v>
                </c:pt>
                <c:pt idx="21">
                  <c:v>4</c:v>
                </c:pt>
                <c:pt idx="22">
                  <c:v>2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'FY11'!$A$3:$B$3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'FY11'!$C$1:$Z$1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'FY11'!$C$3:$Z$3</c:f>
              <c:numCache>
                <c:formatCode>General</c:formatCode>
                <c:ptCount val="24"/>
                <c:pt idx="0">
                  <c:v>117</c:v>
                </c:pt>
                <c:pt idx="1">
                  <c:v>16</c:v>
                </c:pt>
                <c:pt idx="2">
                  <c:v>4</c:v>
                </c:pt>
                <c:pt idx="3">
                  <c:v>10</c:v>
                </c:pt>
                <c:pt idx="4">
                  <c:v>0</c:v>
                </c:pt>
                <c:pt idx="5">
                  <c:v>9</c:v>
                </c:pt>
                <c:pt idx="6">
                  <c:v>0</c:v>
                </c:pt>
                <c:pt idx="7">
                  <c:v>5</c:v>
                </c:pt>
                <c:pt idx="8">
                  <c:v>4</c:v>
                </c:pt>
                <c:pt idx="9">
                  <c:v>1</c:v>
                </c:pt>
                <c:pt idx="10">
                  <c:v>7</c:v>
                </c:pt>
                <c:pt idx="11">
                  <c:v>6</c:v>
                </c:pt>
                <c:pt idx="12">
                  <c:v>0</c:v>
                </c:pt>
                <c:pt idx="13">
                  <c:v>6</c:v>
                </c:pt>
                <c:pt idx="14">
                  <c:v>1</c:v>
                </c:pt>
                <c:pt idx="15">
                  <c:v>7</c:v>
                </c:pt>
                <c:pt idx="16">
                  <c:v>36</c:v>
                </c:pt>
                <c:pt idx="17">
                  <c:v>11</c:v>
                </c:pt>
                <c:pt idx="18">
                  <c:v>5</c:v>
                </c:pt>
                <c:pt idx="19">
                  <c:v>2</c:v>
                </c:pt>
                <c:pt idx="20">
                  <c:v>9</c:v>
                </c:pt>
                <c:pt idx="21">
                  <c:v>4</c:v>
                </c:pt>
                <c:pt idx="22">
                  <c:v>4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85722368"/>
        <c:axId val="185723904"/>
      </c:barChart>
      <c:catAx>
        <c:axId val="185722368"/>
        <c:scaling>
          <c:orientation val="minMax"/>
        </c:scaling>
        <c:delete val="0"/>
        <c:axPos val="b"/>
        <c:majorTickMark val="none"/>
        <c:minorTickMark val="none"/>
        <c:tickLblPos val="nextTo"/>
        <c:crossAx val="185723904"/>
        <c:crosses val="autoZero"/>
        <c:auto val="1"/>
        <c:lblAlgn val="ctr"/>
        <c:lblOffset val="100"/>
        <c:noMultiLvlLbl val="0"/>
      </c:catAx>
      <c:valAx>
        <c:axId val="18572390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85722368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FY11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'FY11'!$A$6:$B$6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'FY11'!$C$1:$Z$1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'FY11'!$C$6:$Z$6</c:f>
              <c:numCache>
                <c:formatCode>General</c:formatCode>
                <c:ptCount val="24"/>
                <c:pt idx="0">
                  <c:v>122</c:v>
                </c:pt>
                <c:pt idx="1">
                  <c:v>2</c:v>
                </c:pt>
                <c:pt idx="2">
                  <c:v>9</c:v>
                </c:pt>
                <c:pt idx="3">
                  <c:v>5</c:v>
                </c:pt>
                <c:pt idx="4">
                  <c:v>2</c:v>
                </c:pt>
                <c:pt idx="5">
                  <c:v>7</c:v>
                </c:pt>
                <c:pt idx="6">
                  <c:v>4</c:v>
                </c:pt>
                <c:pt idx="7">
                  <c:v>8</c:v>
                </c:pt>
                <c:pt idx="8">
                  <c:v>6</c:v>
                </c:pt>
                <c:pt idx="9">
                  <c:v>1</c:v>
                </c:pt>
                <c:pt idx="10">
                  <c:v>2</c:v>
                </c:pt>
                <c:pt idx="11">
                  <c:v>1</c:v>
                </c:pt>
                <c:pt idx="12">
                  <c:v>0</c:v>
                </c:pt>
                <c:pt idx="13">
                  <c:v>4</c:v>
                </c:pt>
                <c:pt idx="14">
                  <c:v>5</c:v>
                </c:pt>
                <c:pt idx="15">
                  <c:v>10</c:v>
                </c:pt>
                <c:pt idx="16">
                  <c:v>16</c:v>
                </c:pt>
                <c:pt idx="17">
                  <c:v>19</c:v>
                </c:pt>
                <c:pt idx="18">
                  <c:v>16</c:v>
                </c:pt>
                <c:pt idx="19">
                  <c:v>0</c:v>
                </c:pt>
                <c:pt idx="20">
                  <c:v>7</c:v>
                </c:pt>
                <c:pt idx="21">
                  <c:v>7</c:v>
                </c:pt>
                <c:pt idx="22">
                  <c:v>10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'FY11'!$A$7:$B$7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'FY11'!$C$1:$Z$1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'FY11'!$C$7:$Z$7</c:f>
              <c:numCache>
                <c:formatCode>General</c:formatCode>
                <c:ptCount val="24"/>
                <c:pt idx="0">
                  <c:v>115</c:v>
                </c:pt>
                <c:pt idx="1">
                  <c:v>1</c:v>
                </c:pt>
                <c:pt idx="2">
                  <c:v>10</c:v>
                </c:pt>
                <c:pt idx="3">
                  <c:v>6</c:v>
                </c:pt>
                <c:pt idx="4">
                  <c:v>1</c:v>
                </c:pt>
                <c:pt idx="5">
                  <c:v>9</c:v>
                </c:pt>
                <c:pt idx="6">
                  <c:v>0</c:v>
                </c:pt>
                <c:pt idx="7">
                  <c:v>7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0</c:v>
                </c:pt>
                <c:pt idx="13">
                  <c:v>5</c:v>
                </c:pt>
                <c:pt idx="14">
                  <c:v>1</c:v>
                </c:pt>
                <c:pt idx="15">
                  <c:v>8</c:v>
                </c:pt>
                <c:pt idx="16">
                  <c:v>22</c:v>
                </c:pt>
                <c:pt idx="17">
                  <c:v>16</c:v>
                </c:pt>
                <c:pt idx="18">
                  <c:v>12</c:v>
                </c:pt>
                <c:pt idx="19">
                  <c:v>0</c:v>
                </c:pt>
                <c:pt idx="20">
                  <c:v>4</c:v>
                </c:pt>
                <c:pt idx="21">
                  <c:v>5</c:v>
                </c:pt>
                <c:pt idx="22">
                  <c:v>11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90788352"/>
        <c:axId val="190789888"/>
      </c:barChart>
      <c:catAx>
        <c:axId val="190788352"/>
        <c:scaling>
          <c:orientation val="minMax"/>
        </c:scaling>
        <c:delete val="0"/>
        <c:axPos val="b"/>
        <c:majorTickMark val="none"/>
        <c:minorTickMark val="none"/>
        <c:tickLblPos val="nextTo"/>
        <c:crossAx val="190789888"/>
        <c:crosses val="autoZero"/>
        <c:auto val="1"/>
        <c:lblAlgn val="ctr"/>
        <c:lblOffset val="100"/>
        <c:noMultiLvlLbl val="0"/>
      </c:catAx>
      <c:valAx>
        <c:axId val="190789888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90788352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FY12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'FY12'!$A$2:$B$2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'FY12'!$C$1:$Z$1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'FY12'!$C$2:$Z$2</c:f>
              <c:numCache>
                <c:formatCode>General</c:formatCode>
                <c:ptCount val="24"/>
                <c:pt idx="0">
                  <c:v>90</c:v>
                </c:pt>
                <c:pt idx="1">
                  <c:v>7</c:v>
                </c:pt>
                <c:pt idx="2">
                  <c:v>4</c:v>
                </c:pt>
                <c:pt idx="3">
                  <c:v>7</c:v>
                </c:pt>
                <c:pt idx="4">
                  <c:v>0</c:v>
                </c:pt>
                <c:pt idx="5">
                  <c:v>3</c:v>
                </c:pt>
                <c:pt idx="6">
                  <c:v>2</c:v>
                </c:pt>
                <c:pt idx="7">
                  <c:v>5</c:v>
                </c:pt>
                <c:pt idx="8">
                  <c:v>4</c:v>
                </c:pt>
                <c:pt idx="9">
                  <c:v>0</c:v>
                </c:pt>
                <c:pt idx="10">
                  <c:v>4</c:v>
                </c:pt>
                <c:pt idx="11">
                  <c:v>1</c:v>
                </c:pt>
                <c:pt idx="12">
                  <c:v>0</c:v>
                </c:pt>
                <c:pt idx="13">
                  <c:v>3</c:v>
                </c:pt>
                <c:pt idx="14">
                  <c:v>1</c:v>
                </c:pt>
                <c:pt idx="15">
                  <c:v>6</c:v>
                </c:pt>
                <c:pt idx="16">
                  <c:v>31</c:v>
                </c:pt>
                <c:pt idx="17">
                  <c:v>15</c:v>
                </c:pt>
                <c:pt idx="18">
                  <c:v>12</c:v>
                </c:pt>
                <c:pt idx="19">
                  <c:v>1</c:v>
                </c:pt>
                <c:pt idx="20">
                  <c:v>4</c:v>
                </c:pt>
                <c:pt idx="21">
                  <c:v>2</c:v>
                </c:pt>
                <c:pt idx="22">
                  <c:v>2</c:v>
                </c:pt>
                <c:pt idx="23">
                  <c:v>1</c:v>
                </c:pt>
              </c:numCache>
            </c:numRef>
          </c:val>
        </c:ser>
        <c:ser>
          <c:idx val="1"/>
          <c:order val="1"/>
          <c:tx>
            <c:strRef>
              <c:f>'FY12'!$A$3:$B$3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'FY12'!$C$1:$Z$1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'FY12'!$C$3:$Z$3</c:f>
              <c:numCache>
                <c:formatCode>General</c:formatCode>
                <c:ptCount val="24"/>
                <c:pt idx="0">
                  <c:v>128</c:v>
                </c:pt>
                <c:pt idx="1">
                  <c:v>15</c:v>
                </c:pt>
                <c:pt idx="2">
                  <c:v>6</c:v>
                </c:pt>
                <c:pt idx="3">
                  <c:v>12</c:v>
                </c:pt>
                <c:pt idx="4">
                  <c:v>3</c:v>
                </c:pt>
                <c:pt idx="5">
                  <c:v>9</c:v>
                </c:pt>
                <c:pt idx="6">
                  <c:v>2</c:v>
                </c:pt>
                <c:pt idx="7">
                  <c:v>6</c:v>
                </c:pt>
                <c:pt idx="8">
                  <c:v>3</c:v>
                </c:pt>
                <c:pt idx="9">
                  <c:v>4</c:v>
                </c:pt>
                <c:pt idx="10">
                  <c:v>7</c:v>
                </c:pt>
                <c:pt idx="11">
                  <c:v>5</c:v>
                </c:pt>
                <c:pt idx="12">
                  <c:v>0</c:v>
                </c:pt>
                <c:pt idx="13">
                  <c:v>10</c:v>
                </c:pt>
                <c:pt idx="14">
                  <c:v>0</c:v>
                </c:pt>
                <c:pt idx="15">
                  <c:v>6</c:v>
                </c:pt>
                <c:pt idx="16">
                  <c:v>29</c:v>
                </c:pt>
                <c:pt idx="17">
                  <c:v>11</c:v>
                </c:pt>
                <c:pt idx="18">
                  <c:v>4</c:v>
                </c:pt>
                <c:pt idx="19">
                  <c:v>2</c:v>
                </c:pt>
                <c:pt idx="20">
                  <c:v>10</c:v>
                </c:pt>
                <c:pt idx="21">
                  <c:v>6</c:v>
                </c:pt>
                <c:pt idx="22">
                  <c:v>6</c:v>
                </c:pt>
                <c:pt idx="2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81897472"/>
        <c:axId val="181919744"/>
      </c:barChart>
      <c:catAx>
        <c:axId val="181897472"/>
        <c:scaling>
          <c:orientation val="minMax"/>
        </c:scaling>
        <c:delete val="0"/>
        <c:axPos val="b"/>
        <c:majorTickMark val="none"/>
        <c:minorTickMark val="none"/>
        <c:tickLblPos val="nextTo"/>
        <c:crossAx val="181919744"/>
        <c:crosses val="autoZero"/>
        <c:auto val="1"/>
        <c:lblAlgn val="ctr"/>
        <c:lblOffset val="100"/>
        <c:noMultiLvlLbl val="0"/>
      </c:catAx>
      <c:valAx>
        <c:axId val="18191974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81897472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FY12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'FY12'!$A$6:$B$6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'FY12'!$C$1:$Z$1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'FY12'!$C$6:$Z$6</c:f>
              <c:numCache>
                <c:formatCode>General</c:formatCode>
                <c:ptCount val="24"/>
                <c:pt idx="0">
                  <c:v>99</c:v>
                </c:pt>
                <c:pt idx="1">
                  <c:v>1</c:v>
                </c:pt>
                <c:pt idx="2">
                  <c:v>6</c:v>
                </c:pt>
                <c:pt idx="3">
                  <c:v>4</c:v>
                </c:pt>
                <c:pt idx="4">
                  <c:v>0</c:v>
                </c:pt>
                <c:pt idx="5">
                  <c:v>5</c:v>
                </c:pt>
                <c:pt idx="6">
                  <c:v>3</c:v>
                </c:pt>
                <c:pt idx="7">
                  <c:v>10</c:v>
                </c:pt>
                <c:pt idx="8">
                  <c:v>6</c:v>
                </c:pt>
                <c:pt idx="9">
                  <c:v>4</c:v>
                </c:pt>
                <c:pt idx="10">
                  <c:v>2</c:v>
                </c:pt>
                <c:pt idx="11">
                  <c:v>0</c:v>
                </c:pt>
                <c:pt idx="12">
                  <c:v>0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11</c:v>
                </c:pt>
                <c:pt idx="17">
                  <c:v>10</c:v>
                </c:pt>
                <c:pt idx="18">
                  <c:v>9</c:v>
                </c:pt>
                <c:pt idx="19">
                  <c:v>1</c:v>
                </c:pt>
                <c:pt idx="20">
                  <c:v>5</c:v>
                </c:pt>
                <c:pt idx="21">
                  <c:v>4</c:v>
                </c:pt>
                <c:pt idx="22">
                  <c:v>14</c:v>
                </c:pt>
                <c:pt idx="23">
                  <c:v>1</c:v>
                </c:pt>
              </c:numCache>
            </c:numRef>
          </c:val>
        </c:ser>
        <c:ser>
          <c:idx val="1"/>
          <c:order val="1"/>
          <c:tx>
            <c:strRef>
              <c:f>'FY12'!$A$7:$B$7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'FY12'!$C$1:$Z$1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'FY12'!$C$7:$Z$7</c:f>
              <c:numCache>
                <c:formatCode>General</c:formatCode>
                <c:ptCount val="24"/>
                <c:pt idx="0">
                  <c:v>111</c:v>
                </c:pt>
                <c:pt idx="1">
                  <c:v>2</c:v>
                </c:pt>
                <c:pt idx="2">
                  <c:v>8</c:v>
                </c:pt>
                <c:pt idx="3">
                  <c:v>5</c:v>
                </c:pt>
                <c:pt idx="4">
                  <c:v>1</c:v>
                </c:pt>
                <c:pt idx="5">
                  <c:v>4</c:v>
                </c:pt>
                <c:pt idx="6">
                  <c:v>0</c:v>
                </c:pt>
                <c:pt idx="7">
                  <c:v>4</c:v>
                </c:pt>
                <c:pt idx="8">
                  <c:v>3</c:v>
                </c:pt>
                <c:pt idx="9">
                  <c:v>1</c:v>
                </c:pt>
                <c:pt idx="10">
                  <c:v>4</c:v>
                </c:pt>
                <c:pt idx="11">
                  <c:v>4</c:v>
                </c:pt>
                <c:pt idx="12">
                  <c:v>1</c:v>
                </c:pt>
                <c:pt idx="13">
                  <c:v>3</c:v>
                </c:pt>
                <c:pt idx="14">
                  <c:v>0</c:v>
                </c:pt>
                <c:pt idx="15">
                  <c:v>6</c:v>
                </c:pt>
                <c:pt idx="16">
                  <c:v>25</c:v>
                </c:pt>
                <c:pt idx="17">
                  <c:v>16</c:v>
                </c:pt>
                <c:pt idx="18">
                  <c:v>11</c:v>
                </c:pt>
                <c:pt idx="19">
                  <c:v>2</c:v>
                </c:pt>
                <c:pt idx="20">
                  <c:v>5</c:v>
                </c:pt>
                <c:pt idx="21">
                  <c:v>8</c:v>
                </c:pt>
                <c:pt idx="22">
                  <c:v>10</c:v>
                </c:pt>
                <c:pt idx="2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81573120"/>
        <c:axId val="181574656"/>
      </c:barChart>
      <c:catAx>
        <c:axId val="181573120"/>
        <c:scaling>
          <c:orientation val="minMax"/>
        </c:scaling>
        <c:delete val="0"/>
        <c:axPos val="b"/>
        <c:majorTickMark val="none"/>
        <c:minorTickMark val="none"/>
        <c:tickLblPos val="nextTo"/>
        <c:crossAx val="181574656"/>
        <c:crosses val="autoZero"/>
        <c:auto val="1"/>
        <c:lblAlgn val="ctr"/>
        <c:lblOffset val="100"/>
        <c:noMultiLvlLbl val="0"/>
      </c:catAx>
      <c:valAx>
        <c:axId val="181574656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8157312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FY13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'FY13'!$A$2:$B$2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'FY13'!$C$1:$Z$1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'FY13'!$C$2:$Z$2</c:f>
              <c:numCache>
                <c:formatCode>General</c:formatCode>
                <c:ptCount val="24"/>
                <c:pt idx="0">
                  <c:v>51</c:v>
                </c:pt>
                <c:pt idx="1">
                  <c:v>3</c:v>
                </c:pt>
                <c:pt idx="2">
                  <c:v>2</c:v>
                </c:pt>
                <c:pt idx="3">
                  <c:v>6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2</c:v>
                </c:pt>
                <c:pt idx="10">
                  <c:v>2</c:v>
                </c:pt>
                <c:pt idx="11">
                  <c:v>4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4</c:v>
                </c:pt>
                <c:pt idx="16">
                  <c:v>9</c:v>
                </c:pt>
                <c:pt idx="17">
                  <c:v>4</c:v>
                </c:pt>
                <c:pt idx="18">
                  <c:v>2</c:v>
                </c:pt>
                <c:pt idx="19">
                  <c:v>0</c:v>
                </c:pt>
                <c:pt idx="20">
                  <c:v>8</c:v>
                </c:pt>
                <c:pt idx="21">
                  <c:v>3</c:v>
                </c:pt>
                <c:pt idx="22">
                  <c:v>2</c:v>
                </c:pt>
                <c:pt idx="23">
                  <c:v>1</c:v>
                </c:pt>
              </c:numCache>
            </c:numRef>
          </c:val>
        </c:ser>
        <c:ser>
          <c:idx val="1"/>
          <c:order val="1"/>
          <c:tx>
            <c:strRef>
              <c:f>'FY13'!$A$3:$B$3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'FY13'!$C$1:$Z$1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'FY13'!$C$3:$Z$3</c:f>
              <c:numCache>
                <c:formatCode>General</c:formatCode>
                <c:ptCount val="24"/>
                <c:pt idx="0">
                  <c:v>141</c:v>
                </c:pt>
                <c:pt idx="1">
                  <c:v>15</c:v>
                </c:pt>
                <c:pt idx="2">
                  <c:v>5</c:v>
                </c:pt>
                <c:pt idx="3">
                  <c:v>12</c:v>
                </c:pt>
                <c:pt idx="4">
                  <c:v>3</c:v>
                </c:pt>
                <c:pt idx="5">
                  <c:v>10</c:v>
                </c:pt>
                <c:pt idx="6">
                  <c:v>2</c:v>
                </c:pt>
                <c:pt idx="7">
                  <c:v>7</c:v>
                </c:pt>
                <c:pt idx="8">
                  <c:v>4</c:v>
                </c:pt>
                <c:pt idx="9">
                  <c:v>3</c:v>
                </c:pt>
                <c:pt idx="10">
                  <c:v>5</c:v>
                </c:pt>
                <c:pt idx="11">
                  <c:v>5</c:v>
                </c:pt>
                <c:pt idx="12">
                  <c:v>0</c:v>
                </c:pt>
                <c:pt idx="13">
                  <c:v>11</c:v>
                </c:pt>
                <c:pt idx="14">
                  <c:v>1</c:v>
                </c:pt>
                <c:pt idx="15">
                  <c:v>5</c:v>
                </c:pt>
                <c:pt idx="16">
                  <c:v>33</c:v>
                </c:pt>
                <c:pt idx="17">
                  <c:v>12</c:v>
                </c:pt>
                <c:pt idx="18">
                  <c:v>5</c:v>
                </c:pt>
                <c:pt idx="19">
                  <c:v>2</c:v>
                </c:pt>
                <c:pt idx="20">
                  <c:v>16</c:v>
                </c:pt>
                <c:pt idx="21">
                  <c:v>4</c:v>
                </c:pt>
                <c:pt idx="22">
                  <c:v>9</c:v>
                </c:pt>
                <c:pt idx="2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77522560"/>
        <c:axId val="177524096"/>
      </c:barChart>
      <c:catAx>
        <c:axId val="177522560"/>
        <c:scaling>
          <c:orientation val="minMax"/>
        </c:scaling>
        <c:delete val="0"/>
        <c:axPos val="b"/>
        <c:majorTickMark val="none"/>
        <c:minorTickMark val="none"/>
        <c:tickLblPos val="nextTo"/>
        <c:crossAx val="177524096"/>
        <c:crosses val="autoZero"/>
        <c:auto val="1"/>
        <c:lblAlgn val="ctr"/>
        <c:lblOffset val="100"/>
        <c:noMultiLvlLbl val="0"/>
      </c:catAx>
      <c:valAx>
        <c:axId val="177524096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7752256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FY13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'FY13'!$A$6:$B$6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'FY13'!$C$1:$Z$1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'FY13'!$C$6:$Z$6</c:f>
              <c:numCache>
                <c:formatCode>General</c:formatCode>
                <c:ptCount val="24"/>
                <c:pt idx="0">
                  <c:v>106</c:v>
                </c:pt>
                <c:pt idx="1">
                  <c:v>2</c:v>
                </c:pt>
                <c:pt idx="2">
                  <c:v>13</c:v>
                </c:pt>
                <c:pt idx="3">
                  <c:v>5</c:v>
                </c:pt>
                <c:pt idx="4">
                  <c:v>2</c:v>
                </c:pt>
                <c:pt idx="5">
                  <c:v>2</c:v>
                </c:pt>
                <c:pt idx="6">
                  <c:v>4</c:v>
                </c:pt>
                <c:pt idx="7">
                  <c:v>7</c:v>
                </c:pt>
                <c:pt idx="8">
                  <c:v>4</c:v>
                </c:pt>
                <c:pt idx="9">
                  <c:v>3</c:v>
                </c:pt>
                <c:pt idx="10">
                  <c:v>3</c:v>
                </c:pt>
                <c:pt idx="11">
                  <c:v>0</c:v>
                </c:pt>
                <c:pt idx="12">
                  <c:v>0</c:v>
                </c:pt>
                <c:pt idx="13">
                  <c:v>4</c:v>
                </c:pt>
                <c:pt idx="14">
                  <c:v>1</c:v>
                </c:pt>
                <c:pt idx="15">
                  <c:v>9</c:v>
                </c:pt>
                <c:pt idx="16">
                  <c:v>15</c:v>
                </c:pt>
                <c:pt idx="17">
                  <c:v>15</c:v>
                </c:pt>
                <c:pt idx="18">
                  <c:v>14</c:v>
                </c:pt>
                <c:pt idx="19">
                  <c:v>1</c:v>
                </c:pt>
                <c:pt idx="20">
                  <c:v>8</c:v>
                </c:pt>
                <c:pt idx="21">
                  <c:v>4</c:v>
                </c:pt>
                <c:pt idx="22">
                  <c:v>9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'FY13'!$A$7:$B$7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'FY13'!$C$1:$Z$1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'FY13'!$C$7:$Z$7</c:f>
              <c:numCache>
                <c:formatCode>General</c:formatCode>
                <c:ptCount val="24"/>
                <c:pt idx="0">
                  <c:v>109</c:v>
                </c:pt>
                <c:pt idx="1">
                  <c:v>1</c:v>
                </c:pt>
                <c:pt idx="2">
                  <c:v>14</c:v>
                </c:pt>
                <c:pt idx="3">
                  <c:v>9</c:v>
                </c:pt>
                <c:pt idx="4">
                  <c:v>1</c:v>
                </c:pt>
                <c:pt idx="5">
                  <c:v>6</c:v>
                </c:pt>
                <c:pt idx="6">
                  <c:v>0</c:v>
                </c:pt>
                <c:pt idx="7">
                  <c:v>4</c:v>
                </c:pt>
                <c:pt idx="8">
                  <c:v>2</c:v>
                </c:pt>
                <c:pt idx="9">
                  <c:v>1</c:v>
                </c:pt>
                <c:pt idx="10">
                  <c:v>3</c:v>
                </c:pt>
                <c:pt idx="11">
                  <c:v>5</c:v>
                </c:pt>
                <c:pt idx="12">
                  <c:v>1</c:v>
                </c:pt>
                <c:pt idx="13">
                  <c:v>2</c:v>
                </c:pt>
                <c:pt idx="14">
                  <c:v>0</c:v>
                </c:pt>
                <c:pt idx="15">
                  <c:v>9</c:v>
                </c:pt>
                <c:pt idx="16">
                  <c:v>19</c:v>
                </c:pt>
                <c:pt idx="17">
                  <c:v>10</c:v>
                </c:pt>
                <c:pt idx="18">
                  <c:v>4</c:v>
                </c:pt>
                <c:pt idx="19">
                  <c:v>2</c:v>
                </c:pt>
                <c:pt idx="20">
                  <c:v>2</c:v>
                </c:pt>
                <c:pt idx="21">
                  <c:v>5</c:v>
                </c:pt>
                <c:pt idx="22">
                  <c:v>10</c:v>
                </c:pt>
                <c:pt idx="2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77640576"/>
        <c:axId val="177642112"/>
      </c:barChart>
      <c:catAx>
        <c:axId val="177640576"/>
        <c:scaling>
          <c:orientation val="minMax"/>
        </c:scaling>
        <c:delete val="0"/>
        <c:axPos val="b"/>
        <c:majorTickMark val="none"/>
        <c:minorTickMark val="none"/>
        <c:tickLblPos val="nextTo"/>
        <c:crossAx val="177642112"/>
        <c:crosses val="autoZero"/>
        <c:auto val="1"/>
        <c:lblAlgn val="ctr"/>
        <c:lblOffset val="100"/>
        <c:noMultiLvlLbl val="0"/>
      </c:catAx>
      <c:valAx>
        <c:axId val="177642112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77640576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FY14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'FY14'!$A$2:$B$2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'FY14'!$C$1:$Z$1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'FY14'!$C$2:$Z$2</c:f>
              <c:numCache>
                <c:formatCode>General</c:formatCode>
                <c:ptCount val="24"/>
                <c:pt idx="0">
                  <c:v>50</c:v>
                </c:pt>
                <c:pt idx="1">
                  <c:v>1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1</c:v>
                </c:pt>
                <c:pt idx="7">
                  <c:v>1</c:v>
                </c:pt>
                <c:pt idx="8">
                  <c:v>4</c:v>
                </c:pt>
                <c:pt idx="9">
                  <c:v>1</c:v>
                </c:pt>
                <c:pt idx="10">
                  <c:v>2</c:v>
                </c:pt>
                <c:pt idx="11">
                  <c:v>0</c:v>
                </c:pt>
                <c:pt idx="12">
                  <c:v>0</c:v>
                </c:pt>
                <c:pt idx="13">
                  <c:v>3</c:v>
                </c:pt>
                <c:pt idx="14">
                  <c:v>0</c:v>
                </c:pt>
                <c:pt idx="15">
                  <c:v>1</c:v>
                </c:pt>
                <c:pt idx="16">
                  <c:v>10</c:v>
                </c:pt>
                <c:pt idx="17">
                  <c:v>6</c:v>
                </c:pt>
                <c:pt idx="18">
                  <c:v>6</c:v>
                </c:pt>
                <c:pt idx="19">
                  <c:v>0</c:v>
                </c:pt>
                <c:pt idx="20">
                  <c:v>5</c:v>
                </c:pt>
                <c:pt idx="21">
                  <c:v>1</c:v>
                </c:pt>
                <c:pt idx="22">
                  <c:v>2</c:v>
                </c:pt>
                <c:pt idx="23">
                  <c:v>1</c:v>
                </c:pt>
              </c:numCache>
            </c:numRef>
          </c:val>
        </c:ser>
        <c:ser>
          <c:idx val="1"/>
          <c:order val="1"/>
          <c:tx>
            <c:strRef>
              <c:f>'FY14'!$A$3:$B$3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'FY14'!$C$1:$Z$1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'FY14'!$C$3:$Z$3</c:f>
              <c:numCache>
                <c:formatCode>General</c:formatCode>
                <c:ptCount val="24"/>
                <c:pt idx="0">
                  <c:v>152</c:v>
                </c:pt>
                <c:pt idx="1">
                  <c:v>18</c:v>
                </c:pt>
                <c:pt idx="2">
                  <c:v>6</c:v>
                </c:pt>
                <c:pt idx="3">
                  <c:v>11</c:v>
                </c:pt>
                <c:pt idx="4">
                  <c:v>2</c:v>
                </c:pt>
                <c:pt idx="5">
                  <c:v>15</c:v>
                </c:pt>
                <c:pt idx="6">
                  <c:v>3</c:v>
                </c:pt>
                <c:pt idx="7">
                  <c:v>8</c:v>
                </c:pt>
                <c:pt idx="8">
                  <c:v>2</c:v>
                </c:pt>
                <c:pt idx="9">
                  <c:v>3</c:v>
                </c:pt>
                <c:pt idx="10">
                  <c:v>6</c:v>
                </c:pt>
                <c:pt idx="11">
                  <c:v>7</c:v>
                </c:pt>
                <c:pt idx="12">
                  <c:v>0</c:v>
                </c:pt>
                <c:pt idx="13">
                  <c:v>9</c:v>
                </c:pt>
                <c:pt idx="14">
                  <c:v>2</c:v>
                </c:pt>
                <c:pt idx="15">
                  <c:v>5</c:v>
                </c:pt>
                <c:pt idx="16">
                  <c:v>42</c:v>
                </c:pt>
                <c:pt idx="17">
                  <c:v>14</c:v>
                </c:pt>
                <c:pt idx="18">
                  <c:v>8</c:v>
                </c:pt>
                <c:pt idx="19">
                  <c:v>3</c:v>
                </c:pt>
                <c:pt idx="20">
                  <c:v>11</c:v>
                </c:pt>
                <c:pt idx="21">
                  <c:v>3</c:v>
                </c:pt>
                <c:pt idx="22">
                  <c:v>9</c:v>
                </c:pt>
                <c:pt idx="2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75264128"/>
        <c:axId val="175265664"/>
      </c:barChart>
      <c:catAx>
        <c:axId val="175264128"/>
        <c:scaling>
          <c:orientation val="minMax"/>
        </c:scaling>
        <c:delete val="0"/>
        <c:axPos val="b"/>
        <c:majorTickMark val="none"/>
        <c:minorTickMark val="none"/>
        <c:tickLblPos val="nextTo"/>
        <c:crossAx val="175265664"/>
        <c:crosses val="autoZero"/>
        <c:auto val="1"/>
        <c:lblAlgn val="ctr"/>
        <c:lblOffset val="100"/>
        <c:noMultiLvlLbl val="0"/>
      </c:catAx>
      <c:valAx>
        <c:axId val="17526566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75264128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FY14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'FY14'!$A$6:$B$6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'FY14'!$C$1:$Z$1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'FY14'!$C$6:$Z$6</c:f>
              <c:numCache>
                <c:formatCode>General</c:formatCode>
                <c:ptCount val="24"/>
                <c:pt idx="0">
                  <c:v>144</c:v>
                </c:pt>
                <c:pt idx="1">
                  <c:v>0</c:v>
                </c:pt>
                <c:pt idx="2">
                  <c:v>13</c:v>
                </c:pt>
                <c:pt idx="3">
                  <c:v>10</c:v>
                </c:pt>
                <c:pt idx="4">
                  <c:v>1</c:v>
                </c:pt>
                <c:pt idx="5">
                  <c:v>4</c:v>
                </c:pt>
                <c:pt idx="6">
                  <c:v>4</c:v>
                </c:pt>
                <c:pt idx="7">
                  <c:v>9</c:v>
                </c:pt>
                <c:pt idx="8">
                  <c:v>4</c:v>
                </c:pt>
                <c:pt idx="9">
                  <c:v>5</c:v>
                </c:pt>
                <c:pt idx="10">
                  <c:v>4</c:v>
                </c:pt>
                <c:pt idx="11">
                  <c:v>1</c:v>
                </c:pt>
                <c:pt idx="12">
                  <c:v>0</c:v>
                </c:pt>
                <c:pt idx="13">
                  <c:v>2</c:v>
                </c:pt>
                <c:pt idx="14">
                  <c:v>7</c:v>
                </c:pt>
                <c:pt idx="15">
                  <c:v>12</c:v>
                </c:pt>
                <c:pt idx="16">
                  <c:v>21</c:v>
                </c:pt>
                <c:pt idx="17">
                  <c:v>17</c:v>
                </c:pt>
                <c:pt idx="18">
                  <c:v>13</c:v>
                </c:pt>
                <c:pt idx="19">
                  <c:v>5</c:v>
                </c:pt>
                <c:pt idx="20">
                  <c:v>8</c:v>
                </c:pt>
                <c:pt idx="21">
                  <c:v>8</c:v>
                </c:pt>
                <c:pt idx="22">
                  <c:v>8</c:v>
                </c:pt>
                <c:pt idx="23">
                  <c:v>1</c:v>
                </c:pt>
              </c:numCache>
            </c:numRef>
          </c:val>
        </c:ser>
        <c:ser>
          <c:idx val="1"/>
          <c:order val="1"/>
          <c:tx>
            <c:strRef>
              <c:f>'FY14'!$A$7:$B$7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'FY14'!$C$1:$Z$1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'FY14'!$C$7:$Z$7</c:f>
              <c:numCache>
                <c:formatCode>General</c:formatCode>
                <c:ptCount val="24"/>
                <c:pt idx="0">
                  <c:v>108</c:v>
                </c:pt>
                <c:pt idx="1">
                  <c:v>3</c:v>
                </c:pt>
                <c:pt idx="2">
                  <c:v>14</c:v>
                </c:pt>
                <c:pt idx="3">
                  <c:v>5</c:v>
                </c:pt>
                <c:pt idx="4">
                  <c:v>0</c:v>
                </c:pt>
                <c:pt idx="5">
                  <c:v>6</c:v>
                </c:pt>
                <c:pt idx="6">
                  <c:v>0</c:v>
                </c:pt>
                <c:pt idx="7">
                  <c:v>5</c:v>
                </c:pt>
                <c:pt idx="8">
                  <c:v>4</c:v>
                </c:pt>
                <c:pt idx="9">
                  <c:v>2</c:v>
                </c:pt>
                <c:pt idx="10">
                  <c:v>4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8</c:v>
                </c:pt>
                <c:pt idx="16">
                  <c:v>19</c:v>
                </c:pt>
                <c:pt idx="17">
                  <c:v>11</c:v>
                </c:pt>
                <c:pt idx="18">
                  <c:v>6</c:v>
                </c:pt>
                <c:pt idx="19">
                  <c:v>1</c:v>
                </c:pt>
                <c:pt idx="20">
                  <c:v>2</c:v>
                </c:pt>
                <c:pt idx="21">
                  <c:v>5</c:v>
                </c:pt>
                <c:pt idx="22">
                  <c:v>9</c:v>
                </c:pt>
                <c:pt idx="2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70700160"/>
        <c:axId val="170710144"/>
      </c:barChart>
      <c:catAx>
        <c:axId val="170700160"/>
        <c:scaling>
          <c:orientation val="minMax"/>
        </c:scaling>
        <c:delete val="0"/>
        <c:axPos val="b"/>
        <c:majorTickMark val="none"/>
        <c:minorTickMark val="none"/>
        <c:tickLblPos val="nextTo"/>
        <c:crossAx val="170710144"/>
        <c:crosses val="autoZero"/>
        <c:auto val="1"/>
        <c:lblAlgn val="ctr"/>
        <c:lblOffset val="100"/>
        <c:noMultiLvlLbl val="0"/>
      </c:catAx>
      <c:valAx>
        <c:axId val="17071014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7070016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FY15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'FY15'!$A$2:$B$2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'FY15'!$C$1:$Z$1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'FY15'!$C$2:$Z$2</c:f>
              <c:numCache>
                <c:formatCode>General</c:formatCode>
                <c:ptCount val="24"/>
                <c:pt idx="0">
                  <c:v>67</c:v>
                </c:pt>
                <c:pt idx="1">
                  <c:v>4</c:v>
                </c:pt>
                <c:pt idx="2">
                  <c:v>3</c:v>
                </c:pt>
                <c:pt idx="3">
                  <c:v>13</c:v>
                </c:pt>
                <c:pt idx="4">
                  <c:v>0</c:v>
                </c:pt>
                <c:pt idx="5">
                  <c:v>5</c:v>
                </c:pt>
                <c:pt idx="6">
                  <c:v>3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  <c:pt idx="13">
                  <c:v>3</c:v>
                </c:pt>
                <c:pt idx="14">
                  <c:v>0</c:v>
                </c:pt>
                <c:pt idx="15">
                  <c:v>1</c:v>
                </c:pt>
                <c:pt idx="16">
                  <c:v>8</c:v>
                </c:pt>
                <c:pt idx="17">
                  <c:v>11</c:v>
                </c:pt>
                <c:pt idx="18">
                  <c:v>10</c:v>
                </c:pt>
                <c:pt idx="19">
                  <c:v>0</c:v>
                </c:pt>
                <c:pt idx="20">
                  <c:v>6</c:v>
                </c:pt>
                <c:pt idx="21">
                  <c:v>2</c:v>
                </c:pt>
                <c:pt idx="22">
                  <c:v>5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'FY15'!$A$3:$B$3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'FY15'!$C$1:$Z$1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'FY15'!$C$3:$Z$3</c:f>
              <c:numCache>
                <c:formatCode>General</c:formatCode>
                <c:ptCount val="24"/>
                <c:pt idx="0">
                  <c:v>162</c:v>
                </c:pt>
                <c:pt idx="1">
                  <c:v>18</c:v>
                </c:pt>
                <c:pt idx="2">
                  <c:v>10</c:v>
                </c:pt>
                <c:pt idx="3">
                  <c:v>12</c:v>
                </c:pt>
                <c:pt idx="4">
                  <c:v>2</c:v>
                </c:pt>
                <c:pt idx="5">
                  <c:v>12</c:v>
                </c:pt>
                <c:pt idx="6">
                  <c:v>3</c:v>
                </c:pt>
                <c:pt idx="7">
                  <c:v>11</c:v>
                </c:pt>
                <c:pt idx="8">
                  <c:v>3</c:v>
                </c:pt>
                <c:pt idx="9">
                  <c:v>1</c:v>
                </c:pt>
                <c:pt idx="10">
                  <c:v>6</c:v>
                </c:pt>
                <c:pt idx="11">
                  <c:v>7</c:v>
                </c:pt>
                <c:pt idx="12">
                  <c:v>0</c:v>
                </c:pt>
                <c:pt idx="13">
                  <c:v>9</c:v>
                </c:pt>
                <c:pt idx="14">
                  <c:v>0</c:v>
                </c:pt>
                <c:pt idx="15">
                  <c:v>7</c:v>
                </c:pt>
                <c:pt idx="16">
                  <c:v>45</c:v>
                </c:pt>
                <c:pt idx="17">
                  <c:v>12</c:v>
                </c:pt>
                <c:pt idx="18">
                  <c:v>7</c:v>
                </c:pt>
                <c:pt idx="19">
                  <c:v>3</c:v>
                </c:pt>
                <c:pt idx="20">
                  <c:v>13</c:v>
                </c:pt>
                <c:pt idx="21">
                  <c:v>2</c:v>
                </c:pt>
                <c:pt idx="22">
                  <c:v>14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67448576"/>
        <c:axId val="167450112"/>
      </c:barChart>
      <c:catAx>
        <c:axId val="167448576"/>
        <c:scaling>
          <c:orientation val="minMax"/>
        </c:scaling>
        <c:delete val="0"/>
        <c:axPos val="b"/>
        <c:majorTickMark val="none"/>
        <c:minorTickMark val="none"/>
        <c:tickLblPos val="nextTo"/>
        <c:crossAx val="167450112"/>
        <c:crosses val="autoZero"/>
        <c:auto val="1"/>
        <c:lblAlgn val="ctr"/>
        <c:lblOffset val="100"/>
        <c:noMultiLvlLbl val="0"/>
      </c:catAx>
      <c:valAx>
        <c:axId val="167450112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67448576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FY15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'FY15'!$A$6:$B$6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'FY15'!$C$1:$Z$1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'FY15'!$C$6:$Z$6</c:f>
              <c:numCache>
                <c:formatCode>General</c:formatCode>
                <c:ptCount val="24"/>
                <c:pt idx="0">
                  <c:v>112</c:v>
                </c:pt>
                <c:pt idx="1">
                  <c:v>0</c:v>
                </c:pt>
                <c:pt idx="2">
                  <c:v>11</c:v>
                </c:pt>
                <c:pt idx="3">
                  <c:v>10</c:v>
                </c:pt>
                <c:pt idx="4">
                  <c:v>0</c:v>
                </c:pt>
                <c:pt idx="5">
                  <c:v>7</c:v>
                </c:pt>
                <c:pt idx="6">
                  <c:v>3</c:v>
                </c:pt>
                <c:pt idx="7">
                  <c:v>7</c:v>
                </c:pt>
                <c:pt idx="8">
                  <c:v>5</c:v>
                </c:pt>
                <c:pt idx="9">
                  <c:v>3</c:v>
                </c:pt>
                <c:pt idx="10">
                  <c:v>5</c:v>
                </c:pt>
                <c:pt idx="11">
                  <c:v>2</c:v>
                </c:pt>
                <c:pt idx="12">
                  <c:v>0</c:v>
                </c:pt>
                <c:pt idx="13">
                  <c:v>3</c:v>
                </c:pt>
                <c:pt idx="14">
                  <c:v>5</c:v>
                </c:pt>
                <c:pt idx="15">
                  <c:v>5</c:v>
                </c:pt>
                <c:pt idx="16">
                  <c:v>8</c:v>
                </c:pt>
                <c:pt idx="17">
                  <c:v>19</c:v>
                </c:pt>
                <c:pt idx="18">
                  <c:v>14</c:v>
                </c:pt>
                <c:pt idx="19">
                  <c:v>2</c:v>
                </c:pt>
                <c:pt idx="20">
                  <c:v>4</c:v>
                </c:pt>
                <c:pt idx="21">
                  <c:v>3</c:v>
                </c:pt>
                <c:pt idx="22">
                  <c:v>11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'FY15'!$A$7:$B$7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'FY15'!$C$1:$Z$1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'FY15'!$C$7:$Z$7</c:f>
              <c:numCache>
                <c:formatCode>General</c:formatCode>
                <c:ptCount val="24"/>
                <c:pt idx="0">
                  <c:v>121</c:v>
                </c:pt>
                <c:pt idx="1">
                  <c:v>8</c:v>
                </c:pt>
                <c:pt idx="2">
                  <c:v>11</c:v>
                </c:pt>
                <c:pt idx="3">
                  <c:v>13</c:v>
                </c:pt>
                <c:pt idx="4">
                  <c:v>1</c:v>
                </c:pt>
                <c:pt idx="5">
                  <c:v>3</c:v>
                </c:pt>
                <c:pt idx="6">
                  <c:v>1</c:v>
                </c:pt>
                <c:pt idx="7">
                  <c:v>7</c:v>
                </c:pt>
                <c:pt idx="8">
                  <c:v>2</c:v>
                </c:pt>
                <c:pt idx="9">
                  <c:v>2</c:v>
                </c:pt>
                <c:pt idx="10">
                  <c:v>4</c:v>
                </c:pt>
                <c:pt idx="11">
                  <c:v>5</c:v>
                </c:pt>
                <c:pt idx="12">
                  <c:v>1</c:v>
                </c:pt>
                <c:pt idx="13">
                  <c:v>4</c:v>
                </c:pt>
                <c:pt idx="14">
                  <c:v>3</c:v>
                </c:pt>
                <c:pt idx="15">
                  <c:v>9</c:v>
                </c:pt>
                <c:pt idx="16">
                  <c:v>22</c:v>
                </c:pt>
                <c:pt idx="17">
                  <c:v>4</c:v>
                </c:pt>
                <c:pt idx="18">
                  <c:v>3</c:v>
                </c:pt>
                <c:pt idx="19">
                  <c:v>1</c:v>
                </c:pt>
                <c:pt idx="20">
                  <c:v>6</c:v>
                </c:pt>
                <c:pt idx="21">
                  <c:v>6</c:v>
                </c:pt>
                <c:pt idx="22">
                  <c:v>6</c:v>
                </c:pt>
                <c:pt idx="2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67480320"/>
        <c:axId val="167482112"/>
      </c:barChart>
      <c:catAx>
        <c:axId val="167480320"/>
        <c:scaling>
          <c:orientation val="minMax"/>
        </c:scaling>
        <c:delete val="0"/>
        <c:axPos val="b"/>
        <c:majorTickMark val="none"/>
        <c:minorTickMark val="none"/>
        <c:tickLblPos val="nextTo"/>
        <c:crossAx val="167482112"/>
        <c:crosses val="autoZero"/>
        <c:auto val="1"/>
        <c:lblAlgn val="ctr"/>
        <c:lblOffset val="100"/>
        <c:noMultiLvlLbl val="0"/>
      </c:catAx>
      <c:valAx>
        <c:axId val="167482112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6748032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FY16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'FY16'!$A$2:$B$2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'FY16'!$C$1:$Z$1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'FY16'!$C$2:$Z$2</c:f>
              <c:numCache>
                <c:formatCode>General</c:formatCode>
                <c:ptCount val="24"/>
                <c:pt idx="0">
                  <c:v>51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0</c:v>
                </c:pt>
                <c:pt idx="5">
                  <c:v>5</c:v>
                </c:pt>
                <c:pt idx="6">
                  <c:v>0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4</c:v>
                </c:pt>
                <c:pt idx="12">
                  <c:v>0</c:v>
                </c:pt>
                <c:pt idx="13">
                  <c:v>1</c:v>
                </c:pt>
                <c:pt idx="14">
                  <c:v>2</c:v>
                </c:pt>
                <c:pt idx="15">
                  <c:v>4</c:v>
                </c:pt>
                <c:pt idx="16">
                  <c:v>12</c:v>
                </c:pt>
                <c:pt idx="17">
                  <c:v>10</c:v>
                </c:pt>
                <c:pt idx="18">
                  <c:v>7</c:v>
                </c:pt>
                <c:pt idx="19">
                  <c:v>0</c:v>
                </c:pt>
                <c:pt idx="20">
                  <c:v>5</c:v>
                </c:pt>
                <c:pt idx="21">
                  <c:v>1</c:v>
                </c:pt>
                <c:pt idx="22">
                  <c:v>6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'FY16'!$A$3:$B$3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'FY16'!$C$1:$Z$1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'FY16'!$C$3:$Z$3</c:f>
              <c:numCache>
                <c:formatCode>General</c:formatCode>
                <c:ptCount val="24"/>
                <c:pt idx="0">
                  <c:v>192</c:v>
                </c:pt>
                <c:pt idx="1">
                  <c:v>17</c:v>
                </c:pt>
                <c:pt idx="2">
                  <c:v>22</c:v>
                </c:pt>
                <c:pt idx="3">
                  <c:v>13</c:v>
                </c:pt>
                <c:pt idx="4">
                  <c:v>1</c:v>
                </c:pt>
                <c:pt idx="5">
                  <c:v>12</c:v>
                </c:pt>
                <c:pt idx="6">
                  <c:v>3</c:v>
                </c:pt>
                <c:pt idx="7">
                  <c:v>10</c:v>
                </c:pt>
                <c:pt idx="8">
                  <c:v>3</c:v>
                </c:pt>
                <c:pt idx="9">
                  <c:v>1</c:v>
                </c:pt>
                <c:pt idx="10">
                  <c:v>9</c:v>
                </c:pt>
                <c:pt idx="11">
                  <c:v>9</c:v>
                </c:pt>
                <c:pt idx="12">
                  <c:v>1</c:v>
                </c:pt>
                <c:pt idx="13">
                  <c:v>10</c:v>
                </c:pt>
                <c:pt idx="14">
                  <c:v>2</c:v>
                </c:pt>
                <c:pt idx="15">
                  <c:v>11</c:v>
                </c:pt>
                <c:pt idx="16">
                  <c:v>44</c:v>
                </c:pt>
                <c:pt idx="17">
                  <c:v>24</c:v>
                </c:pt>
                <c:pt idx="18">
                  <c:v>17</c:v>
                </c:pt>
                <c:pt idx="19">
                  <c:v>3</c:v>
                </c:pt>
                <c:pt idx="20">
                  <c:v>12</c:v>
                </c:pt>
                <c:pt idx="21">
                  <c:v>3</c:v>
                </c:pt>
                <c:pt idx="22">
                  <c:v>13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50769664"/>
        <c:axId val="150771200"/>
      </c:barChart>
      <c:catAx>
        <c:axId val="150769664"/>
        <c:scaling>
          <c:orientation val="minMax"/>
        </c:scaling>
        <c:delete val="0"/>
        <c:axPos val="b"/>
        <c:majorTickMark val="none"/>
        <c:minorTickMark val="none"/>
        <c:tickLblPos val="nextTo"/>
        <c:crossAx val="150771200"/>
        <c:crosses val="autoZero"/>
        <c:auto val="1"/>
        <c:lblAlgn val="ctr"/>
        <c:lblOffset val="100"/>
        <c:noMultiLvlLbl val="0"/>
      </c:catAx>
      <c:valAx>
        <c:axId val="150771200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50769664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FY16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'FY16'!$A$6:$B$6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'FY16'!$C$1:$Z$1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'FY16'!$C$6:$Z$6</c:f>
              <c:numCache>
                <c:formatCode>General</c:formatCode>
                <c:ptCount val="24"/>
                <c:pt idx="0">
                  <c:v>96</c:v>
                </c:pt>
                <c:pt idx="1">
                  <c:v>2</c:v>
                </c:pt>
                <c:pt idx="2">
                  <c:v>13</c:v>
                </c:pt>
                <c:pt idx="3">
                  <c:v>7</c:v>
                </c:pt>
                <c:pt idx="4">
                  <c:v>1</c:v>
                </c:pt>
                <c:pt idx="5">
                  <c:v>8</c:v>
                </c:pt>
                <c:pt idx="6">
                  <c:v>2</c:v>
                </c:pt>
                <c:pt idx="7">
                  <c:v>6</c:v>
                </c:pt>
                <c:pt idx="8">
                  <c:v>1</c:v>
                </c:pt>
                <c:pt idx="9">
                  <c:v>1</c:v>
                </c:pt>
                <c:pt idx="10">
                  <c:v>5</c:v>
                </c:pt>
                <c:pt idx="11">
                  <c:v>5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6</c:v>
                </c:pt>
                <c:pt idx="16">
                  <c:v>13</c:v>
                </c:pt>
                <c:pt idx="17">
                  <c:v>7</c:v>
                </c:pt>
                <c:pt idx="18">
                  <c:v>6</c:v>
                </c:pt>
                <c:pt idx="19">
                  <c:v>1</c:v>
                </c:pt>
                <c:pt idx="20">
                  <c:v>5</c:v>
                </c:pt>
                <c:pt idx="21">
                  <c:v>4</c:v>
                </c:pt>
                <c:pt idx="22">
                  <c:v>8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'FY16'!$A$7:$B$7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'FY16'!$C$1:$Z$1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'FY16'!$C$7:$Z$7</c:f>
              <c:numCache>
                <c:formatCode>General</c:formatCode>
                <c:ptCount val="24"/>
                <c:pt idx="0">
                  <c:v>140</c:v>
                </c:pt>
                <c:pt idx="1">
                  <c:v>8</c:v>
                </c:pt>
                <c:pt idx="2">
                  <c:v>10</c:v>
                </c:pt>
                <c:pt idx="3">
                  <c:v>11</c:v>
                </c:pt>
                <c:pt idx="4">
                  <c:v>0</c:v>
                </c:pt>
                <c:pt idx="5">
                  <c:v>3</c:v>
                </c:pt>
                <c:pt idx="6">
                  <c:v>1</c:v>
                </c:pt>
                <c:pt idx="7">
                  <c:v>7</c:v>
                </c:pt>
                <c:pt idx="8">
                  <c:v>2</c:v>
                </c:pt>
                <c:pt idx="9">
                  <c:v>2</c:v>
                </c:pt>
                <c:pt idx="10">
                  <c:v>7</c:v>
                </c:pt>
                <c:pt idx="11">
                  <c:v>10</c:v>
                </c:pt>
                <c:pt idx="12">
                  <c:v>1</c:v>
                </c:pt>
                <c:pt idx="13">
                  <c:v>7</c:v>
                </c:pt>
                <c:pt idx="14">
                  <c:v>2</c:v>
                </c:pt>
                <c:pt idx="15">
                  <c:v>12</c:v>
                </c:pt>
                <c:pt idx="16">
                  <c:v>20</c:v>
                </c:pt>
                <c:pt idx="17">
                  <c:v>9</c:v>
                </c:pt>
                <c:pt idx="18">
                  <c:v>7</c:v>
                </c:pt>
                <c:pt idx="19">
                  <c:v>3</c:v>
                </c:pt>
                <c:pt idx="20">
                  <c:v>8</c:v>
                </c:pt>
                <c:pt idx="21">
                  <c:v>6</c:v>
                </c:pt>
                <c:pt idx="22">
                  <c:v>11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53627648"/>
        <c:axId val="153633536"/>
      </c:barChart>
      <c:catAx>
        <c:axId val="153627648"/>
        <c:scaling>
          <c:orientation val="minMax"/>
        </c:scaling>
        <c:delete val="0"/>
        <c:axPos val="b"/>
        <c:majorTickMark val="none"/>
        <c:minorTickMark val="none"/>
        <c:tickLblPos val="nextTo"/>
        <c:crossAx val="153633536"/>
        <c:crosses val="autoZero"/>
        <c:auto val="1"/>
        <c:lblAlgn val="ctr"/>
        <c:lblOffset val="100"/>
        <c:noMultiLvlLbl val="0"/>
      </c:catAx>
      <c:valAx>
        <c:axId val="153633536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53627648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FY17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'FY17'!$A$2:$B$2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'FY17'!$C$1:$Z$1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'FY17'!$C$2:$Z$2</c:f>
              <c:numCache>
                <c:formatCode>General</c:formatCode>
                <c:ptCount val="24"/>
                <c:pt idx="0">
                  <c:v>62</c:v>
                </c:pt>
                <c:pt idx="1">
                  <c:v>8</c:v>
                </c:pt>
                <c:pt idx="2">
                  <c:v>8</c:v>
                </c:pt>
                <c:pt idx="3">
                  <c:v>4</c:v>
                </c:pt>
                <c:pt idx="4">
                  <c:v>2</c:v>
                </c:pt>
                <c:pt idx="5">
                  <c:v>4</c:v>
                </c:pt>
                <c:pt idx="6">
                  <c:v>2</c:v>
                </c:pt>
                <c:pt idx="7">
                  <c:v>4</c:v>
                </c:pt>
                <c:pt idx="8">
                  <c:v>0</c:v>
                </c:pt>
                <c:pt idx="9">
                  <c:v>1</c:v>
                </c:pt>
                <c:pt idx="10">
                  <c:v>4</c:v>
                </c:pt>
                <c:pt idx="11">
                  <c:v>5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6</c:v>
                </c:pt>
                <c:pt idx="16">
                  <c:v>11</c:v>
                </c:pt>
                <c:pt idx="17">
                  <c:v>10</c:v>
                </c:pt>
                <c:pt idx="18">
                  <c:v>8</c:v>
                </c:pt>
                <c:pt idx="19">
                  <c:v>0</c:v>
                </c:pt>
                <c:pt idx="20">
                  <c:v>5</c:v>
                </c:pt>
                <c:pt idx="21">
                  <c:v>1</c:v>
                </c:pt>
                <c:pt idx="22">
                  <c:v>3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'FY17'!$A$3:$B$3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'FY17'!$C$1:$Z$1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'FY17'!$C$3:$Z$3</c:f>
              <c:numCache>
                <c:formatCode>General</c:formatCode>
                <c:ptCount val="24"/>
                <c:pt idx="0">
                  <c:v>190</c:v>
                </c:pt>
                <c:pt idx="1">
                  <c:v>8</c:v>
                </c:pt>
                <c:pt idx="2">
                  <c:v>18</c:v>
                </c:pt>
                <c:pt idx="3">
                  <c:v>12</c:v>
                </c:pt>
                <c:pt idx="4">
                  <c:v>1</c:v>
                </c:pt>
                <c:pt idx="5">
                  <c:v>10</c:v>
                </c:pt>
                <c:pt idx="6">
                  <c:v>3</c:v>
                </c:pt>
                <c:pt idx="7">
                  <c:v>9</c:v>
                </c:pt>
                <c:pt idx="8">
                  <c:v>6</c:v>
                </c:pt>
                <c:pt idx="9">
                  <c:v>2</c:v>
                </c:pt>
                <c:pt idx="10">
                  <c:v>6</c:v>
                </c:pt>
                <c:pt idx="11">
                  <c:v>7</c:v>
                </c:pt>
                <c:pt idx="12">
                  <c:v>1</c:v>
                </c:pt>
                <c:pt idx="13">
                  <c:v>9</c:v>
                </c:pt>
                <c:pt idx="14">
                  <c:v>4</c:v>
                </c:pt>
                <c:pt idx="15">
                  <c:v>10</c:v>
                </c:pt>
                <c:pt idx="16">
                  <c:v>40</c:v>
                </c:pt>
                <c:pt idx="17">
                  <c:v>25</c:v>
                </c:pt>
                <c:pt idx="18">
                  <c:v>19</c:v>
                </c:pt>
                <c:pt idx="19">
                  <c:v>3</c:v>
                </c:pt>
                <c:pt idx="20">
                  <c:v>11</c:v>
                </c:pt>
                <c:pt idx="21">
                  <c:v>7</c:v>
                </c:pt>
                <c:pt idx="22">
                  <c:v>18</c:v>
                </c:pt>
                <c:pt idx="2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49000960"/>
        <c:axId val="149002496"/>
      </c:barChart>
      <c:catAx>
        <c:axId val="149000960"/>
        <c:scaling>
          <c:orientation val="minMax"/>
        </c:scaling>
        <c:delete val="0"/>
        <c:axPos val="b"/>
        <c:majorTickMark val="none"/>
        <c:minorTickMark val="none"/>
        <c:tickLblPos val="nextTo"/>
        <c:crossAx val="149002496"/>
        <c:crosses val="autoZero"/>
        <c:auto val="1"/>
        <c:lblAlgn val="ctr"/>
        <c:lblOffset val="100"/>
        <c:noMultiLvlLbl val="0"/>
      </c:catAx>
      <c:valAx>
        <c:axId val="149002496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4900096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FY17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'FY17'!$A$6:$B$6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'FY17'!$C$1:$Z$1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'FY17'!$C$6:$Z$6</c:f>
              <c:numCache>
                <c:formatCode>General</c:formatCode>
                <c:ptCount val="24"/>
                <c:pt idx="0">
                  <c:v>123</c:v>
                </c:pt>
                <c:pt idx="1">
                  <c:v>8</c:v>
                </c:pt>
                <c:pt idx="2">
                  <c:v>7</c:v>
                </c:pt>
                <c:pt idx="3">
                  <c:v>7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14</c:v>
                </c:pt>
                <c:pt idx="8">
                  <c:v>1</c:v>
                </c:pt>
                <c:pt idx="9">
                  <c:v>2</c:v>
                </c:pt>
                <c:pt idx="10">
                  <c:v>7</c:v>
                </c:pt>
                <c:pt idx="11">
                  <c:v>9</c:v>
                </c:pt>
                <c:pt idx="12">
                  <c:v>0</c:v>
                </c:pt>
                <c:pt idx="13">
                  <c:v>6</c:v>
                </c:pt>
                <c:pt idx="14">
                  <c:v>2</c:v>
                </c:pt>
                <c:pt idx="15">
                  <c:v>9</c:v>
                </c:pt>
                <c:pt idx="16">
                  <c:v>12</c:v>
                </c:pt>
                <c:pt idx="17">
                  <c:v>19</c:v>
                </c:pt>
                <c:pt idx="18">
                  <c:v>17</c:v>
                </c:pt>
                <c:pt idx="19">
                  <c:v>1</c:v>
                </c:pt>
                <c:pt idx="20">
                  <c:v>6</c:v>
                </c:pt>
                <c:pt idx="21">
                  <c:v>7</c:v>
                </c:pt>
                <c:pt idx="22">
                  <c:v>10</c:v>
                </c:pt>
                <c:pt idx="23">
                  <c:v>1</c:v>
                </c:pt>
              </c:numCache>
            </c:numRef>
          </c:val>
        </c:ser>
        <c:ser>
          <c:idx val="1"/>
          <c:order val="1"/>
          <c:tx>
            <c:strRef>
              <c:f>'FY17'!$A$7:$B$7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'FY17'!$C$1:$Z$1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'FY17'!$C$7:$Z$7</c:f>
              <c:numCache>
                <c:formatCode>General</c:formatCode>
                <c:ptCount val="24"/>
                <c:pt idx="0">
                  <c:v>175</c:v>
                </c:pt>
                <c:pt idx="1">
                  <c:v>8</c:v>
                </c:pt>
                <c:pt idx="2">
                  <c:v>6</c:v>
                </c:pt>
                <c:pt idx="3">
                  <c:v>13</c:v>
                </c:pt>
                <c:pt idx="4">
                  <c:v>1</c:v>
                </c:pt>
                <c:pt idx="5">
                  <c:v>8</c:v>
                </c:pt>
                <c:pt idx="6">
                  <c:v>4</c:v>
                </c:pt>
                <c:pt idx="7">
                  <c:v>9</c:v>
                </c:pt>
                <c:pt idx="8">
                  <c:v>4</c:v>
                </c:pt>
                <c:pt idx="9">
                  <c:v>3</c:v>
                </c:pt>
                <c:pt idx="10">
                  <c:v>7</c:v>
                </c:pt>
                <c:pt idx="11">
                  <c:v>6</c:v>
                </c:pt>
                <c:pt idx="12">
                  <c:v>1</c:v>
                </c:pt>
                <c:pt idx="13">
                  <c:v>6</c:v>
                </c:pt>
                <c:pt idx="14">
                  <c:v>3</c:v>
                </c:pt>
                <c:pt idx="15">
                  <c:v>18</c:v>
                </c:pt>
                <c:pt idx="16">
                  <c:v>27</c:v>
                </c:pt>
                <c:pt idx="17">
                  <c:v>19</c:v>
                </c:pt>
                <c:pt idx="18">
                  <c:v>13</c:v>
                </c:pt>
                <c:pt idx="19">
                  <c:v>1</c:v>
                </c:pt>
                <c:pt idx="20">
                  <c:v>8</c:v>
                </c:pt>
                <c:pt idx="21">
                  <c:v>3</c:v>
                </c:pt>
                <c:pt idx="22">
                  <c:v>13</c:v>
                </c:pt>
                <c:pt idx="23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129327488"/>
        <c:axId val="129329024"/>
      </c:barChart>
      <c:catAx>
        <c:axId val="129327488"/>
        <c:scaling>
          <c:orientation val="minMax"/>
        </c:scaling>
        <c:delete val="0"/>
        <c:axPos val="b"/>
        <c:majorTickMark val="none"/>
        <c:minorTickMark val="none"/>
        <c:tickLblPos val="nextTo"/>
        <c:crossAx val="129329024"/>
        <c:crosses val="autoZero"/>
        <c:auto val="1"/>
        <c:lblAlgn val="ctr"/>
        <c:lblOffset val="100"/>
        <c:noMultiLvlLbl val="0"/>
      </c:catAx>
      <c:valAx>
        <c:axId val="12932902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29327488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CAPT (2100) Selection Rate by Specialty, FY18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'FY18'!$A$2:$B$2</c:f>
              <c:strCache>
                <c:ptCount val="1"/>
                <c:pt idx="0">
                  <c:v>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'FY18'!$C$1:$Z$1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'FY18'!$C$2:$Z$2</c:f>
              <c:numCache>
                <c:formatCode>General</c:formatCode>
                <c:ptCount val="24"/>
                <c:pt idx="0">
                  <c:v>50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0</c:v>
                </c:pt>
                <c:pt idx="5">
                  <c:v>4</c:v>
                </c:pt>
                <c:pt idx="6">
                  <c:v>0</c:v>
                </c:pt>
                <c:pt idx="7">
                  <c:v>1</c:v>
                </c:pt>
                <c:pt idx="8">
                  <c:v>5</c:v>
                </c:pt>
                <c:pt idx="9">
                  <c:v>1</c:v>
                </c:pt>
                <c:pt idx="10">
                  <c:v>4</c:v>
                </c:pt>
                <c:pt idx="11">
                  <c:v>3</c:v>
                </c:pt>
                <c:pt idx="12">
                  <c:v>1</c:v>
                </c:pt>
                <c:pt idx="13">
                  <c:v>2</c:v>
                </c:pt>
                <c:pt idx="14">
                  <c:v>0</c:v>
                </c:pt>
                <c:pt idx="15">
                  <c:v>5</c:v>
                </c:pt>
                <c:pt idx="16">
                  <c:v>10</c:v>
                </c:pt>
                <c:pt idx="17">
                  <c:v>6</c:v>
                </c:pt>
                <c:pt idx="18">
                  <c:v>6</c:v>
                </c:pt>
                <c:pt idx="19">
                  <c:v>0</c:v>
                </c:pt>
                <c:pt idx="20">
                  <c:v>0</c:v>
                </c:pt>
                <c:pt idx="21">
                  <c:v>2</c:v>
                </c:pt>
                <c:pt idx="22">
                  <c:v>10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'FY18'!$A$3:$B$3</c:f>
              <c:strCache>
                <c:ptCount val="1"/>
                <c:pt idx="0">
                  <c:v>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'FY18'!$C$1:$Z$1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'FY18'!$C$3:$Z$3</c:f>
              <c:numCache>
                <c:formatCode>General</c:formatCode>
                <c:ptCount val="24"/>
                <c:pt idx="0">
                  <c:v>177</c:v>
                </c:pt>
                <c:pt idx="1">
                  <c:v>9</c:v>
                </c:pt>
                <c:pt idx="2">
                  <c:v>13</c:v>
                </c:pt>
                <c:pt idx="3">
                  <c:v>11</c:v>
                </c:pt>
                <c:pt idx="4">
                  <c:v>1</c:v>
                </c:pt>
                <c:pt idx="5">
                  <c:v>10</c:v>
                </c:pt>
                <c:pt idx="6">
                  <c:v>6</c:v>
                </c:pt>
                <c:pt idx="7">
                  <c:v>12</c:v>
                </c:pt>
                <c:pt idx="8">
                  <c:v>5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0</c:v>
                </c:pt>
                <c:pt idx="13">
                  <c:v>9</c:v>
                </c:pt>
                <c:pt idx="14">
                  <c:v>4</c:v>
                </c:pt>
                <c:pt idx="15">
                  <c:v>9</c:v>
                </c:pt>
                <c:pt idx="16">
                  <c:v>32</c:v>
                </c:pt>
                <c:pt idx="17">
                  <c:v>19</c:v>
                </c:pt>
                <c:pt idx="18">
                  <c:v>13</c:v>
                </c:pt>
                <c:pt idx="19">
                  <c:v>2</c:v>
                </c:pt>
                <c:pt idx="20">
                  <c:v>12</c:v>
                </c:pt>
                <c:pt idx="21">
                  <c:v>8</c:v>
                </c:pt>
                <c:pt idx="22">
                  <c:v>19</c:v>
                </c:pt>
                <c:pt idx="2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202527488"/>
        <c:axId val="202529024"/>
      </c:barChart>
      <c:catAx>
        <c:axId val="202527488"/>
        <c:scaling>
          <c:orientation val="minMax"/>
        </c:scaling>
        <c:delete val="0"/>
        <c:axPos val="b"/>
        <c:majorTickMark val="none"/>
        <c:minorTickMark val="none"/>
        <c:tickLblPos val="nextTo"/>
        <c:crossAx val="202529024"/>
        <c:crosses val="autoZero"/>
        <c:auto val="1"/>
        <c:lblAlgn val="ctr"/>
        <c:lblOffset val="100"/>
        <c:noMultiLvlLbl val="0"/>
      </c:catAx>
      <c:valAx>
        <c:axId val="20252902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202527488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CDR (2100) Selection Rate by Specialty, FY18 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'FY18'!$A$6:$B$6</c:f>
              <c:strCache>
                <c:ptCount val="1"/>
                <c:pt idx="0">
                  <c:v>LCDR SELECT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'FY18'!$C$1:$Z$1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'FY18'!$C$6:$Z$6</c:f>
              <c:numCache>
                <c:formatCode>General</c:formatCode>
                <c:ptCount val="24"/>
                <c:pt idx="0">
                  <c:v>107</c:v>
                </c:pt>
                <c:pt idx="1">
                  <c:v>4</c:v>
                </c:pt>
                <c:pt idx="2">
                  <c:v>5</c:v>
                </c:pt>
                <c:pt idx="3">
                  <c:v>8</c:v>
                </c:pt>
                <c:pt idx="4">
                  <c:v>1</c:v>
                </c:pt>
                <c:pt idx="5">
                  <c:v>2</c:v>
                </c:pt>
                <c:pt idx="6">
                  <c:v>4</c:v>
                </c:pt>
                <c:pt idx="7">
                  <c:v>5</c:v>
                </c:pt>
                <c:pt idx="8">
                  <c:v>4</c:v>
                </c:pt>
                <c:pt idx="9">
                  <c:v>3</c:v>
                </c:pt>
                <c:pt idx="10">
                  <c:v>4</c:v>
                </c:pt>
                <c:pt idx="11">
                  <c:v>3</c:v>
                </c:pt>
                <c:pt idx="12">
                  <c:v>1</c:v>
                </c:pt>
                <c:pt idx="13">
                  <c:v>4</c:v>
                </c:pt>
                <c:pt idx="14">
                  <c:v>5</c:v>
                </c:pt>
                <c:pt idx="15">
                  <c:v>8</c:v>
                </c:pt>
                <c:pt idx="16">
                  <c:v>18</c:v>
                </c:pt>
                <c:pt idx="17">
                  <c:v>13</c:v>
                </c:pt>
                <c:pt idx="18">
                  <c:v>7</c:v>
                </c:pt>
                <c:pt idx="19">
                  <c:v>1</c:v>
                </c:pt>
                <c:pt idx="20">
                  <c:v>4</c:v>
                </c:pt>
                <c:pt idx="21">
                  <c:v>2</c:v>
                </c:pt>
                <c:pt idx="22">
                  <c:v>12</c:v>
                </c:pt>
                <c:pt idx="23">
                  <c:v>1</c:v>
                </c:pt>
              </c:numCache>
            </c:numRef>
          </c:val>
        </c:ser>
        <c:ser>
          <c:idx val="1"/>
          <c:order val="1"/>
          <c:tx>
            <c:strRef>
              <c:f>'FY18'!$A$7:$B$7</c:f>
              <c:strCache>
                <c:ptCount val="1"/>
                <c:pt idx="0">
                  <c:v>LCDR NON-SELECT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'FY18'!$C$1:$Z$1</c:f>
              <c:strCache>
                <c:ptCount val="24"/>
                <c:pt idx="0">
                  <c:v>Officers</c:v>
                </c:pt>
                <c:pt idx="1">
                  <c:v>Residency trained aerospace medicine</c:v>
                </c:pt>
                <c:pt idx="2">
                  <c:v>Anesthesia</c:v>
                </c:pt>
                <c:pt idx="3">
                  <c:v>Gen surgery</c:v>
                </c:pt>
                <c:pt idx="4">
                  <c:v>Neurosurgery</c:v>
                </c:pt>
                <c:pt idx="5">
                  <c:v>OB-GYN</c:v>
                </c:pt>
                <c:pt idx="6">
                  <c:v>Ophthalmology</c:v>
                </c:pt>
                <c:pt idx="7">
                  <c:v>Orthopedics</c:v>
                </c:pt>
                <c:pt idx="8">
                  <c:v>ENT</c:v>
                </c:pt>
                <c:pt idx="9">
                  <c:v>Urology</c:v>
                </c:pt>
                <c:pt idx="10">
                  <c:v>Preventive medicine</c:v>
                </c:pt>
                <c:pt idx="11">
                  <c:v>Occupational medicine</c:v>
                </c:pt>
                <c:pt idx="12">
                  <c:v>Physical medicine and rehabilitation</c:v>
                </c:pt>
                <c:pt idx="13">
                  <c:v>Pathology</c:v>
                </c:pt>
                <c:pt idx="14">
                  <c:v>Dermatology</c:v>
                </c:pt>
                <c:pt idx="15">
                  <c:v>Emergency medicine</c:v>
                </c:pt>
                <c:pt idx="16">
                  <c:v>Family medicine</c:v>
                </c:pt>
                <c:pt idx="17">
                  <c:v>Internal medicine general</c:v>
                </c:pt>
                <c:pt idx="18">
                  <c:v>Internal medicine sub specialty</c:v>
                </c:pt>
                <c:pt idx="19">
                  <c:v>Neurology</c:v>
                </c:pt>
                <c:pt idx="20">
                  <c:v>Pediatrics</c:v>
                </c:pt>
                <c:pt idx="21">
                  <c:v>Psychiatry</c:v>
                </c:pt>
                <c:pt idx="22">
                  <c:v>Radiology</c:v>
                </c:pt>
                <c:pt idx="23">
                  <c:v>Radiation oncology</c:v>
                </c:pt>
              </c:strCache>
            </c:strRef>
          </c:cat>
          <c:val>
            <c:numRef>
              <c:f>'FY18'!$C$7:$Z$7</c:f>
              <c:numCache>
                <c:formatCode>General</c:formatCode>
                <c:ptCount val="24"/>
                <c:pt idx="0">
                  <c:v>167</c:v>
                </c:pt>
                <c:pt idx="1">
                  <c:v>9</c:v>
                </c:pt>
                <c:pt idx="2">
                  <c:v>10</c:v>
                </c:pt>
                <c:pt idx="3">
                  <c:v>18</c:v>
                </c:pt>
                <c:pt idx="4">
                  <c:v>1</c:v>
                </c:pt>
                <c:pt idx="5">
                  <c:v>11</c:v>
                </c:pt>
                <c:pt idx="6">
                  <c:v>2</c:v>
                </c:pt>
                <c:pt idx="7">
                  <c:v>6</c:v>
                </c:pt>
                <c:pt idx="8">
                  <c:v>5</c:v>
                </c:pt>
                <c:pt idx="9">
                  <c:v>1</c:v>
                </c:pt>
                <c:pt idx="10">
                  <c:v>7</c:v>
                </c:pt>
                <c:pt idx="11">
                  <c:v>5</c:v>
                </c:pt>
                <c:pt idx="12">
                  <c:v>0</c:v>
                </c:pt>
                <c:pt idx="13">
                  <c:v>6</c:v>
                </c:pt>
                <c:pt idx="14">
                  <c:v>1</c:v>
                </c:pt>
                <c:pt idx="15">
                  <c:v>15</c:v>
                </c:pt>
                <c:pt idx="16">
                  <c:v>20</c:v>
                </c:pt>
                <c:pt idx="17">
                  <c:v>21</c:v>
                </c:pt>
                <c:pt idx="18">
                  <c:v>14</c:v>
                </c:pt>
                <c:pt idx="19">
                  <c:v>0</c:v>
                </c:pt>
                <c:pt idx="20">
                  <c:v>7</c:v>
                </c:pt>
                <c:pt idx="21">
                  <c:v>5</c:v>
                </c:pt>
                <c:pt idx="22">
                  <c:v>12</c:v>
                </c:pt>
                <c:pt idx="23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1"/>
        <c:overlap val="100"/>
        <c:axId val="202567680"/>
        <c:axId val="202569216"/>
      </c:barChart>
      <c:catAx>
        <c:axId val="202567680"/>
        <c:scaling>
          <c:orientation val="minMax"/>
        </c:scaling>
        <c:delete val="0"/>
        <c:axPos val="b"/>
        <c:majorTickMark val="none"/>
        <c:minorTickMark val="none"/>
        <c:tickLblPos val="nextTo"/>
        <c:crossAx val="202569216"/>
        <c:crosses val="autoZero"/>
        <c:auto val="1"/>
        <c:lblAlgn val="ctr"/>
        <c:lblOffset val="100"/>
        <c:noMultiLvlLbl val="0"/>
      </c:catAx>
      <c:valAx>
        <c:axId val="202569216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20256768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39290</xdr:rowOff>
    </xdr:from>
    <xdr:to>
      <xdr:col>19</xdr:col>
      <xdr:colOff>523875</xdr:colOff>
      <xdr:row>38</xdr:row>
      <xdr:rowOff>107156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44</xdr:row>
      <xdr:rowOff>0</xdr:rowOff>
    </xdr:from>
    <xdr:to>
      <xdr:col>15</xdr:col>
      <xdr:colOff>56091</xdr:colOff>
      <xdr:row>71</xdr:row>
      <xdr:rowOff>116416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39290</xdr:rowOff>
    </xdr:from>
    <xdr:to>
      <xdr:col>19</xdr:col>
      <xdr:colOff>523875</xdr:colOff>
      <xdr:row>38</xdr:row>
      <xdr:rowOff>107156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44</xdr:row>
      <xdr:rowOff>0</xdr:rowOff>
    </xdr:from>
    <xdr:to>
      <xdr:col>15</xdr:col>
      <xdr:colOff>56091</xdr:colOff>
      <xdr:row>71</xdr:row>
      <xdr:rowOff>116416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8</xdr:row>
      <xdr:rowOff>42334</xdr:rowOff>
    </xdr:from>
    <xdr:to>
      <xdr:col>15</xdr:col>
      <xdr:colOff>114300</xdr:colOff>
      <xdr:row>35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8</xdr:row>
      <xdr:rowOff>42333</xdr:rowOff>
    </xdr:from>
    <xdr:to>
      <xdr:col>29</xdr:col>
      <xdr:colOff>188382</xdr:colOff>
      <xdr:row>35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8</xdr:row>
      <xdr:rowOff>42334</xdr:rowOff>
    </xdr:from>
    <xdr:to>
      <xdr:col>15</xdr:col>
      <xdr:colOff>114300</xdr:colOff>
      <xdr:row>35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8</xdr:row>
      <xdr:rowOff>42333</xdr:rowOff>
    </xdr:from>
    <xdr:to>
      <xdr:col>29</xdr:col>
      <xdr:colOff>188382</xdr:colOff>
      <xdr:row>35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8</xdr:row>
      <xdr:rowOff>42334</xdr:rowOff>
    </xdr:from>
    <xdr:to>
      <xdr:col>15</xdr:col>
      <xdr:colOff>114300</xdr:colOff>
      <xdr:row>35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8</xdr:row>
      <xdr:rowOff>42333</xdr:rowOff>
    </xdr:from>
    <xdr:to>
      <xdr:col>29</xdr:col>
      <xdr:colOff>188382</xdr:colOff>
      <xdr:row>35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8</xdr:row>
      <xdr:rowOff>42334</xdr:rowOff>
    </xdr:from>
    <xdr:to>
      <xdr:col>15</xdr:col>
      <xdr:colOff>114300</xdr:colOff>
      <xdr:row>35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8</xdr:row>
      <xdr:rowOff>42333</xdr:rowOff>
    </xdr:from>
    <xdr:to>
      <xdr:col>29</xdr:col>
      <xdr:colOff>188382</xdr:colOff>
      <xdr:row>35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8</xdr:row>
      <xdr:rowOff>42334</xdr:rowOff>
    </xdr:from>
    <xdr:to>
      <xdr:col>15</xdr:col>
      <xdr:colOff>114300</xdr:colOff>
      <xdr:row>35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8</xdr:row>
      <xdr:rowOff>42333</xdr:rowOff>
    </xdr:from>
    <xdr:to>
      <xdr:col>29</xdr:col>
      <xdr:colOff>188382</xdr:colOff>
      <xdr:row>35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8</xdr:row>
      <xdr:rowOff>42334</xdr:rowOff>
    </xdr:from>
    <xdr:to>
      <xdr:col>15</xdr:col>
      <xdr:colOff>114300</xdr:colOff>
      <xdr:row>35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8</xdr:row>
      <xdr:rowOff>42333</xdr:rowOff>
    </xdr:from>
    <xdr:to>
      <xdr:col>29</xdr:col>
      <xdr:colOff>188382</xdr:colOff>
      <xdr:row>35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8</xdr:row>
      <xdr:rowOff>42334</xdr:rowOff>
    </xdr:from>
    <xdr:to>
      <xdr:col>15</xdr:col>
      <xdr:colOff>114300</xdr:colOff>
      <xdr:row>35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8</xdr:row>
      <xdr:rowOff>42333</xdr:rowOff>
    </xdr:from>
    <xdr:to>
      <xdr:col>29</xdr:col>
      <xdr:colOff>188382</xdr:colOff>
      <xdr:row>35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8</xdr:row>
      <xdr:rowOff>42334</xdr:rowOff>
    </xdr:from>
    <xdr:to>
      <xdr:col>15</xdr:col>
      <xdr:colOff>114300</xdr:colOff>
      <xdr:row>35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8</xdr:row>
      <xdr:rowOff>42333</xdr:rowOff>
    </xdr:from>
    <xdr:to>
      <xdr:col>29</xdr:col>
      <xdr:colOff>188382</xdr:colOff>
      <xdr:row>35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8</xdr:row>
      <xdr:rowOff>42334</xdr:rowOff>
    </xdr:from>
    <xdr:to>
      <xdr:col>15</xdr:col>
      <xdr:colOff>114300</xdr:colOff>
      <xdr:row>35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8</xdr:row>
      <xdr:rowOff>42333</xdr:rowOff>
    </xdr:from>
    <xdr:to>
      <xdr:col>29</xdr:col>
      <xdr:colOff>188382</xdr:colOff>
      <xdr:row>35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8</xdr:row>
      <xdr:rowOff>42334</xdr:rowOff>
    </xdr:from>
    <xdr:to>
      <xdr:col>15</xdr:col>
      <xdr:colOff>114300</xdr:colOff>
      <xdr:row>35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8</xdr:row>
      <xdr:rowOff>42333</xdr:rowOff>
    </xdr:from>
    <xdr:to>
      <xdr:col>29</xdr:col>
      <xdr:colOff>188382</xdr:colOff>
      <xdr:row>35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105834</xdr:colOff>
      <xdr:row>9</xdr:row>
      <xdr:rowOff>42334</xdr:rowOff>
    </xdr:from>
    <xdr:to>
      <xdr:col>15</xdr:col>
      <xdr:colOff>114300</xdr:colOff>
      <xdr:row>36</xdr:row>
      <xdr:rowOff>158750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179916</xdr:colOff>
      <xdr:row>9</xdr:row>
      <xdr:rowOff>42333</xdr:rowOff>
    </xdr:from>
    <xdr:to>
      <xdr:col>29</xdr:col>
      <xdr:colOff>188382</xdr:colOff>
      <xdr:row>36</xdr:row>
      <xdr:rowOff>158749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topLeftCell="A22" zoomScale="80" zoomScaleNormal="80" workbookViewId="0">
      <selection activeCell="R57" sqref="R57"/>
    </sheetView>
  </sheetViews>
  <sheetFormatPr defaultRowHeight="15" x14ac:dyDescent="0.25"/>
  <cols>
    <col min="2" max="2" width="11.7109375" bestFit="1" customWidth="1"/>
  </cols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31</v>
      </c>
      <c r="C2" s="8">
        <f>'FY08'!C4</f>
        <v>0.34536082474226804</v>
      </c>
      <c r="D2" s="8">
        <f>'FY08'!D4</f>
        <v>0.15384615384615385</v>
      </c>
      <c r="E2" s="8">
        <f>'FY08'!E4</f>
        <v>0.44444444444444442</v>
      </c>
      <c r="F2" s="8">
        <f>'FY08'!F4</f>
        <v>0.42105263157894735</v>
      </c>
      <c r="G2" s="8"/>
      <c r="H2" s="8">
        <f>'FY08'!H4</f>
        <v>0.1111111111111111</v>
      </c>
      <c r="I2" s="8">
        <f>'FY08'!I4</f>
        <v>0.33333333333333331</v>
      </c>
      <c r="J2" s="8">
        <f>'FY08'!J4</f>
        <v>0.625</v>
      </c>
      <c r="K2" s="8">
        <f>'FY08'!K4</f>
        <v>0</v>
      </c>
      <c r="L2" s="8">
        <f>'FY08'!L4</f>
        <v>0</v>
      </c>
      <c r="M2" s="8">
        <f>'FY08'!M4</f>
        <v>0.14285714285714285</v>
      </c>
      <c r="N2" s="8">
        <f>'FY08'!N4</f>
        <v>0.33333333333333331</v>
      </c>
      <c r="O2" s="8">
        <f>'FY08'!O4</f>
        <v>1</v>
      </c>
      <c r="P2" s="8">
        <f>'FY08'!P4</f>
        <v>0.18181818181818182</v>
      </c>
      <c r="Q2" s="8">
        <f>'FY08'!Q4</f>
        <v>0.5</v>
      </c>
      <c r="R2" s="8">
        <f>'FY08'!R4</f>
        <v>0.39130434782608697</v>
      </c>
      <c r="S2" s="8">
        <f>'FY08'!S4</f>
        <v>0.20689655172413793</v>
      </c>
      <c r="T2" s="8">
        <f>'FY08'!T4</f>
        <v>0.58333333333333337</v>
      </c>
      <c r="U2" s="8">
        <f>'FY08'!U4</f>
        <v>0.70588235294117652</v>
      </c>
      <c r="V2" s="8">
        <f>'FY08'!V4</f>
        <v>0</v>
      </c>
      <c r="W2" s="8">
        <f>'FY08'!W4</f>
        <v>0.35294117647058826</v>
      </c>
      <c r="X2" s="8">
        <f>'FY08'!X4</f>
        <v>0.4</v>
      </c>
      <c r="Y2" s="8">
        <f>'FY08'!Y4</f>
        <v>0.25</v>
      </c>
      <c r="Z2" s="8">
        <f>'FY08'!Z4</f>
        <v>0</v>
      </c>
    </row>
    <row r="3" spans="1:26" x14ac:dyDescent="0.25">
      <c r="A3" s="2" t="s">
        <v>2</v>
      </c>
      <c r="B3" s="2" t="s">
        <v>32</v>
      </c>
      <c r="C3" s="8">
        <f>'FY09'!C4</f>
        <v>0.30769230769230771</v>
      </c>
      <c r="D3" s="8">
        <f>'FY09'!D4</f>
        <v>0.21428571428571427</v>
      </c>
      <c r="E3" s="8">
        <f>'FY09'!E4</f>
        <v>0.2857142857142857</v>
      </c>
      <c r="F3" s="8">
        <f>'FY09'!F4</f>
        <v>0.2</v>
      </c>
      <c r="G3" s="8"/>
      <c r="H3" s="8">
        <f>'FY09'!H4</f>
        <v>0.25</v>
      </c>
      <c r="I3" s="8">
        <f>'FY09'!I4</f>
        <v>0.42857142857142855</v>
      </c>
      <c r="J3" s="8">
        <f>'FY09'!J4</f>
        <v>0.2857142857142857</v>
      </c>
      <c r="K3" s="8">
        <f>'FY09'!K4</f>
        <v>0.5714285714285714</v>
      </c>
      <c r="L3" s="8">
        <f>'FY09'!L4</f>
        <v>0</v>
      </c>
      <c r="M3" s="8">
        <f>'FY09'!M4</f>
        <v>0.5</v>
      </c>
      <c r="N3" s="8">
        <f>'FY09'!N4</f>
        <v>0.2</v>
      </c>
      <c r="O3" s="8"/>
      <c r="P3" s="8">
        <f>'FY09'!P4</f>
        <v>0.1</v>
      </c>
      <c r="Q3" s="8">
        <f>'FY09'!Q4</f>
        <v>0</v>
      </c>
      <c r="R3" s="8">
        <f>'FY09'!R4</f>
        <v>0.3125</v>
      </c>
      <c r="S3" s="8">
        <f>'FY09'!S4</f>
        <v>0.29729729729729731</v>
      </c>
      <c r="T3" s="8">
        <f>'FY09'!T4</f>
        <v>0.3125</v>
      </c>
      <c r="U3" s="8">
        <f>'FY09'!U4</f>
        <v>0.4</v>
      </c>
      <c r="V3" s="8">
        <f>'FY09'!V4</f>
        <v>0.5</v>
      </c>
      <c r="W3" s="8">
        <f>'FY09'!W4</f>
        <v>0.2857142857142857</v>
      </c>
      <c r="X3" s="8">
        <f>'FY09'!X4</f>
        <v>0.25</v>
      </c>
      <c r="Y3" s="8">
        <f>'FY09'!Y4</f>
        <v>0.5</v>
      </c>
      <c r="Z3" s="8">
        <f>'FY09'!Z4</f>
        <v>0.5</v>
      </c>
    </row>
    <row r="4" spans="1:26" x14ac:dyDescent="0.25">
      <c r="A4" s="2" t="s">
        <v>2</v>
      </c>
      <c r="B4" s="2" t="s">
        <v>33</v>
      </c>
      <c r="C4" s="8">
        <f>'FY10'!C4</f>
        <v>0.33684210526315789</v>
      </c>
      <c r="D4" s="8">
        <f>'FY10'!D4</f>
        <v>0.13333333333333333</v>
      </c>
      <c r="E4" s="8">
        <f>'FY10'!E4</f>
        <v>0.16666666666666666</v>
      </c>
      <c r="F4" s="8">
        <f>'FY10'!F4</f>
        <v>0.15789473684210525</v>
      </c>
      <c r="G4" s="8"/>
      <c r="H4" s="8">
        <f>'FY10'!H4</f>
        <v>0.36363636363636365</v>
      </c>
      <c r="I4" s="8">
        <f>'FY10'!I4</f>
        <v>0.66666666666666663</v>
      </c>
      <c r="J4" s="8">
        <f>'FY10'!J4</f>
        <v>0.42857142857142855</v>
      </c>
      <c r="K4" s="8">
        <f>'FY10'!K4</f>
        <v>0.2</v>
      </c>
      <c r="L4" s="8">
        <f>'FY10'!L4</f>
        <v>0</v>
      </c>
      <c r="M4" s="8">
        <f>'FY10'!M4</f>
        <v>0</v>
      </c>
      <c r="N4" s="8">
        <f>'FY10'!N4</f>
        <v>0.375</v>
      </c>
      <c r="O4" s="8"/>
      <c r="P4" s="8">
        <f>'FY10'!P4</f>
        <v>0.18181818181818182</v>
      </c>
      <c r="Q4" s="8">
        <f>'FY10'!Q4</f>
        <v>0.5</v>
      </c>
      <c r="R4" s="8">
        <f>'FY10'!R4</f>
        <v>0.23076923076923078</v>
      </c>
      <c r="S4" s="8">
        <f>'FY10'!S4</f>
        <v>0.41176470588235292</v>
      </c>
      <c r="T4" s="8">
        <f>'FY10'!T4</f>
        <v>0.47619047619047616</v>
      </c>
      <c r="U4" s="8">
        <f>'FY10'!U4</f>
        <v>0.6</v>
      </c>
      <c r="V4" s="8">
        <f>'FY10'!V4</f>
        <v>0.33333333333333331</v>
      </c>
      <c r="W4" s="8">
        <f>'FY10'!W4</f>
        <v>0.35714285714285715</v>
      </c>
      <c r="X4" s="8">
        <f>'FY10'!X4</f>
        <v>0.42857142857142855</v>
      </c>
      <c r="Y4" s="8">
        <f>'FY10'!Y4</f>
        <v>0.14285714285714285</v>
      </c>
      <c r="Z4" s="8">
        <f>'FY10'!Z4</f>
        <v>0</v>
      </c>
    </row>
    <row r="5" spans="1:26" x14ac:dyDescent="0.25">
      <c r="A5" s="2" t="s">
        <v>2</v>
      </c>
      <c r="B5" s="2" t="s">
        <v>34</v>
      </c>
      <c r="C5" s="9">
        <f>'FY11'!C4</f>
        <v>0.39690721649484534</v>
      </c>
      <c r="D5" s="9">
        <f>'FY11'!D4</f>
        <v>0.2</v>
      </c>
      <c r="E5" s="9">
        <f>'FY11'!E4</f>
        <v>0.5</v>
      </c>
      <c r="F5" s="9">
        <f>'FY11'!F4</f>
        <v>0.41176470588235292</v>
      </c>
      <c r="G5" s="9">
        <f>'FY11'!G4</f>
        <v>1</v>
      </c>
      <c r="H5" s="9">
        <f>'FY11'!H4</f>
        <v>0.30769230769230771</v>
      </c>
      <c r="I5" s="9">
        <f>'FY11'!I4</f>
        <v>1</v>
      </c>
      <c r="J5" s="9">
        <f>'FY11'!J4</f>
        <v>0.44444444444444442</v>
      </c>
      <c r="K5" s="9">
        <f>'FY11'!K4</f>
        <v>0.2</v>
      </c>
      <c r="L5" s="9">
        <f>'FY11'!L4</f>
        <v>0.75</v>
      </c>
      <c r="M5" s="9">
        <f>'FY11'!M4</f>
        <v>0.125</v>
      </c>
      <c r="N5" s="9">
        <f>'FY11'!N4</f>
        <v>0.14285714285714285</v>
      </c>
      <c r="O5" s="9"/>
      <c r="P5" s="9">
        <f>'FY11'!P4</f>
        <v>0.25</v>
      </c>
      <c r="Q5" s="9">
        <f>'FY11'!Q4</f>
        <v>0.5</v>
      </c>
      <c r="R5" s="9">
        <f>'FY11'!R4</f>
        <v>0.5</v>
      </c>
      <c r="S5" s="9">
        <f>'FY11'!S4</f>
        <v>0.25</v>
      </c>
      <c r="T5" s="9">
        <f>'FY11'!T4</f>
        <v>0.52173913043478259</v>
      </c>
      <c r="U5" s="9">
        <f>'FY11'!U4</f>
        <v>0.6428571428571429</v>
      </c>
      <c r="V5" s="9">
        <f>'FY11'!V4</f>
        <v>0.5</v>
      </c>
      <c r="W5" s="9">
        <f>'FY11'!W4</f>
        <v>0.30769230769230771</v>
      </c>
      <c r="X5" s="9">
        <f>'FY11'!X4</f>
        <v>0.5</v>
      </c>
      <c r="Y5" s="9">
        <f>'FY11'!Y4</f>
        <v>0.33333333333333331</v>
      </c>
      <c r="Z5" s="9">
        <f>'FY11'!Z4</f>
        <v>0</v>
      </c>
    </row>
    <row r="6" spans="1:26" x14ac:dyDescent="0.25">
      <c r="A6" s="2" t="s">
        <v>2</v>
      </c>
      <c r="B6" s="2" t="s">
        <v>35</v>
      </c>
      <c r="C6" s="9">
        <f>'FY12'!C4</f>
        <v>0.41284403669724773</v>
      </c>
      <c r="D6" s="9">
        <f>'FY12'!D4</f>
        <v>0.31818181818181818</v>
      </c>
      <c r="E6" s="9">
        <f>'FY12'!E4</f>
        <v>0.4</v>
      </c>
      <c r="F6" s="9">
        <f>'FY12'!F4</f>
        <v>0.36842105263157893</v>
      </c>
      <c r="G6" s="9">
        <f>'FY12'!G4</f>
        <v>0</v>
      </c>
      <c r="H6" s="9">
        <f>'FY12'!H4</f>
        <v>0.25</v>
      </c>
      <c r="I6" s="9">
        <f>'FY12'!I4</f>
        <v>0.5</v>
      </c>
      <c r="J6" s="9">
        <f>'FY12'!J4</f>
        <v>0.45454545454545453</v>
      </c>
      <c r="K6" s="9">
        <f>'FY12'!K4</f>
        <v>0.5714285714285714</v>
      </c>
      <c r="L6" s="9">
        <f>'FY12'!L4</f>
        <v>0</v>
      </c>
      <c r="M6" s="9">
        <f>'FY12'!M4</f>
        <v>0.36363636363636365</v>
      </c>
      <c r="N6" s="9">
        <f>'FY12'!N4</f>
        <v>0.16666666666666666</v>
      </c>
      <c r="O6" s="9"/>
      <c r="P6" s="9">
        <f>'FY12'!P4</f>
        <v>0.23076923076923078</v>
      </c>
      <c r="Q6" s="9">
        <f>'FY12'!Q4</f>
        <v>1</v>
      </c>
      <c r="R6" s="9">
        <f>'FY12'!R4</f>
        <v>0.5</v>
      </c>
      <c r="S6" s="9">
        <f>'FY12'!S4</f>
        <v>0.51666666666666672</v>
      </c>
      <c r="T6" s="9">
        <f>'FY12'!T4</f>
        <v>0.57692307692307687</v>
      </c>
      <c r="U6" s="9">
        <f>'FY12'!U4</f>
        <v>0.75</v>
      </c>
      <c r="V6" s="9">
        <f>'FY12'!V4</f>
        <v>0.33333333333333331</v>
      </c>
      <c r="W6" s="9">
        <f>'FY12'!W4</f>
        <v>0.2857142857142857</v>
      </c>
      <c r="X6" s="9">
        <f>'FY12'!X4</f>
        <v>0.25</v>
      </c>
      <c r="Y6" s="9">
        <f>'FY12'!Y4</f>
        <v>0.25</v>
      </c>
      <c r="Z6" s="9">
        <f>'FY12'!Z4</f>
        <v>1</v>
      </c>
    </row>
    <row r="7" spans="1:26" x14ac:dyDescent="0.25">
      <c r="A7" s="2" t="s">
        <v>2</v>
      </c>
      <c r="B7" s="2" t="s">
        <v>36</v>
      </c>
      <c r="C7" s="9">
        <f>'FY13'!C4</f>
        <v>0.265625</v>
      </c>
      <c r="D7" s="9">
        <f>'FY13'!D4</f>
        <v>0.16666666666666666</v>
      </c>
      <c r="E7" s="9">
        <f>'FY13'!E4</f>
        <v>0.2857142857142857</v>
      </c>
      <c r="F7" s="9">
        <f>'FY13'!F4</f>
        <v>0.33333333333333331</v>
      </c>
      <c r="G7" s="9">
        <f>'FY13'!G4</f>
        <v>0.25</v>
      </c>
      <c r="H7" s="9">
        <f>'FY13'!H4</f>
        <v>9.0909090909090912E-2</v>
      </c>
      <c r="I7" s="9">
        <f>'FY13'!I4</f>
        <v>0.5</v>
      </c>
      <c r="J7" s="9">
        <f>'FY13'!J4</f>
        <v>0.22222222222222221</v>
      </c>
      <c r="K7" s="9">
        <f>'FY13'!K4</f>
        <v>0</v>
      </c>
      <c r="L7" s="9">
        <f>'FY13'!L4</f>
        <v>0.4</v>
      </c>
      <c r="M7" s="9">
        <f>'FY13'!M4</f>
        <v>0.2857142857142857</v>
      </c>
      <c r="N7" s="9">
        <f>'FY13'!N4</f>
        <v>0.44444444444444442</v>
      </c>
      <c r="O7" s="9"/>
      <c r="P7" s="9">
        <f>'FY13'!P4</f>
        <v>0</v>
      </c>
      <c r="Q7" s="9">
        <f>'FY13'!Q4</f>
        <v>0</v>
      </c>
      <c r="R7" s="9">
        <f>'FY13'!R4</f>
        <v>0.44444444444444442</v>
      </c>
      <c r="S7" s="9">
        <f>'FY13'!S4</f>
        <v>0.21428571428571427</v>
      </c>
      <c r="T7" s="9">
        <f>'FY13'!T4</f>
        <v>0.25</v>
      </c>
      <c r="U7" s="9">
        <f>'FY13'!U4</f>
        <v>0.2857142857142857</v>
      </c>
      <c r="V7" s="9">
        <f>'FY13'!V4</f>
        <v>0</v>
      </c>
      <c r="W7" s="9">
        <f>'FY13'!W4</f>
        <v>0.33333333333333331</v>
      </c>
      <c r="X7" s="9">
        <f>'FY13'!X4</f>
        <v>0.42857142857142855</v>
      </c>
      <c r="Y7" s="9">
        <f>'FY13'!Y4</f>
        <v>0.18181818181818182</v>
      </c>
      <c r="Z7" s="9">
        <f>'FY13'!Z4</f>
        <v>1</v>
      </c>
    </row>
    <row r="8" spans="1:26" x14ac:dyDescent="0.25">
      <c r="A8" s="2" t="s">
        <v>2</v>
      </c>
      <c r="B8" s="2" t="s">
        <v>37</v>
      </c>
      <c r="C8" s="9">
        <f>'FY14'!C4</f>
        <v>0.24752475247524752</v>
      </c>
      <c r="D8" s="9">
        <f>'FY14'!D4</f>
        <v>5.2631578947368418E-2</v>
      </c>
      <c r="E8" s="9">
        <f>'FY14'!E4</f>
        <v>0.33333333333333331</v>
      </c>
      <c r="F8" s="9">
        <f>'FY14'!F4</f>
        <v>0.21428571428571427</v>
      </c>
      <c r="G8" s="9">
        <f>'FY14'!G4</f>
        <v>0.6</v>
      </c>
      <c r="H8" s="9">
        <f>'FY14'!H4</f>
        <v>0.21052631578947367</v>
      </c>
      <c r="I8" s="9">
        <f>'FY14'!I4</f>
        <v>0.25</v>
      </c>
      <c r="J8" s="9">
        <f>'FY14'!J4</f>
        <v>0.1111111111111111</v>
      </c>
      <c r="K8" s="9">
        <f>'FY14'!K4</f>
        <v>0.66666666666666663</v>
      </c>
      <c r="L8" s="9">
        <f>'FY14'!L4</f>
        <v>0.25</v>
      </c>
      <c r="M8" s="9">
        <f>'FY14'!M4</f>
        <v>0.25</v>
      </c>
      <c r="N8" s="9">
        <f>'FY14'!N4</f>
        <v>0</v>
      </c>
      <c r="O8" s="9"/>
      <c r="P8" s="9">
        <f>'FY14'!P4</f>
        <v>0.25</v>
      </c>
      <c r="Q8" s="9">
        <f>'FY14'!Q4</f>
        <v>0</v>
      </c>
      <c r="R8" s="9">
        <f>'FY14'!R4</f>
        <v>0.16666666666666666</v>
      </c>
      <c r="S8" s="9">
        <f>'FY14'!S4</f>
        <v>0.19230769230769232</v>
      </c>
      <c r="T8" s="9">
        <f>'FY14'!T4</f>
        <v>0.3</v>
      </c>
      <c r="U8" s="9">
        <f>'FY14'!U4</f>
        <v>0.42857142857142855</v>
      </c>
      <c r="V8" s="9">
        <f>'FY14'!V4</f>
        <v>0</v>
      </c>
      <c r="W8" s="9">
        <f>'FY14'!W4</f>
        <v>0.3125</v>
      </c>
      <c r="X8" s="9">
        <f>'FY14'!X4</f>
        <v>0.25</v>
      </c>
      <c r="Y8" s="9">
        <f>'FY14'!Y4</f>
        <v>0.18181818181818182</v>
      </c>
      <c r="Z8" s="9">
        <f>'FY14'!Z4</f>
        <v>1</v>
      </c>
    </row>
    <row r="9" spans="1:26" x14ac:dyDescent="0.25">
      <c r="A9" s="2" t="s">
        <v>2</v>
      </c>
      <c r="B9" s="2" t="s">
        <v>38</v>
      </c>
      <c r="C9" s="9">
        <f>'FY15'!C4</f>
        <v>0.29257641921397382</v>
      </c>
      <c r="D9" s="9">
        <f>'FY15'!D4</f>
        <v>0.18181818181818182</v>
      </c>
      <c r="E9" s="9">
        <f>'FY15'!E4</f>
        <v>0.23076923076923078</v>
      </c>
      <c r="F9" s="9">
        <f>'FY15'!F4</f>
        <v>0.52</v>
      </c>
      <c r="G9" s="9">
        <f>'FY15'!G4</f>
        <v>0</v>
      </c>
      <c r="H9" s="9">
        <f>'FY15'!H4</f>
        <v>0.29411764705882354</v>
      </c>
      <c r="I9" s="9">
        <f>'FY15'!I4</f>
        <v>0.5</v>
      </c>
      <c r="J9" s="9">
        <f>'FY15'!J4</f>
        <v>8.3333333333333329E-2</v>
      </c>
      <c r="K9" s="9">
        <f>'FY15'!K4</f>
        <v>0.25</v>
      </c>
      <c r="L9" s="9">
        <f>'FY15'!L4</f>
        <v>0.66666666666666663</v>
      </c>
      <c r="M9" s="9">
        <f>'FY15'!M4</f>
        <v>0.14285714285714285</v>
      </c>
      <c r="N9" s="9">
        <f>'FY15'!N4</f>
        <v>0.22222222222222221</v>
      </c>
      <c r="O9" s="9"/>
      <c r="P9" s="9">
        <f>'FY15'!P4</f>
        <v>0.25</v>
      </c>
      <c r="Q9" s="9"/>
      <c r="R9" s="9">
        <f>'FY15'!R4</f>
        <v>0.125</v>
      </c>
      <c r="S9" s="9">
        <f>'FY15'!S4</f>
        <v>0.15094339622641509</v>
      </c>
      <c r="T9" s="9">
        <f>'FY15'!T4</f>
        <v>0.47826086956521741</v>
      </c>
      <c r="U9" s="9">
        <f>'FY15'!U4</f>
        <v>0.58823529411764708</v>
      </c>
      <c r="V9" s="9">
        <f>'FY15'!V4</f>
        <v>0</v>
      </c>
      <c r="W9" s="9">
        <f>'FY15'!W4</f>
        <v>0.31578947368421051</v>
      </c>
      <c r="X9" s="9">
        <f>'FY15'!X4</f>
        <v>0.5</v>
      </c>
      <c r="Y9" s="9">
        <f>'FY15'!Y4</f>
        <v>0.26315789473684209</v>
      </c>
      <c r="Z9" s="9">
        <f>'FY15'!Z4</f>
        <v>0</v>
      </c>
    </row>
    <row r="10" spans="1:26" x14ac:dyDescent="0.25">
      <c r="A10" s="2" t="s">
        <v>2</v>
      </c>
      <c r="B10" s="2" t="s">
        <v>39</v>
      </c>
      <c r="C10" s="9">
        <f>'FY16'!C4</f>
        <v>0.20987654320987653</v>
      </c>
      <c r="D10" s="9">
        <f>'FY16'!D4</f>
        <v>5.5555555555555552E-2</v>
      </c>
      <c r="E10" s="9">
        <f>'FY16'!E4</f>
        <v>8.3333333333333329E-2</v>
      </c>
      <c r="F10" s="9">
        <f>'FY16'!F4</f>
        <v>0.1875</v>
      </c>
      <c r="G10" s="9">
        <f>'FY16'!G4</f>
        <v>0</v>
      </c>
      <c r="H10" s="9">
        <f>'FY16'!H4</f>
        <v>0.29411764705882354</v>
      </c>
      <c r="I10" s="9">
        <f>'FY16'!I4</f>
        <v>0</v>
      </c>
      <c r="J10" s="9">
        <f>'FY16'!J4</f>
        <v>0.16666666666666666</v>
      </c>
      <c r="K10" s="9">
        <f>'FY16'!K4</f>
        <v>0.25</v>
      </c>
      <c r="L10" s="9">
        <f>'FY16'!L4</f>
        <v>0</v>
      </c>
      <c r="M10" s="9">
        <f>'FY16'!M4</f>
        <v>0</v>
      </c>
      <c r="N10" s="9">
        <f>'FY16'!N4</f>
        <v>0.30769230769230771</v>
      </c>
      <c r="O10" s="9">
        <f>'FY16'!O4</f>
        <v>0</v>
      </c>
      <c r="P10" s="9">
        <f>'FY16'!P4</f>
        <v>9.0909090909090912E-2</v>
      </c>
      <c r="Q10" s="9">
        <f>'FY16'!Q4</f>
        <v>0.5</v>
      </c>
      <c r="R10" s="9">
        <f>'FY16'!R4</f>
        <v>0.26666666666666666</v>
      </c>
      <c r="S10" s="9">
        <f>'FY16'!S4</f>
        <v>0.21428571428571427</v>
      </c>
      <c r="T10" s="9">
        <f>'FY16'!T4</f>
        <v>0.29411764705882354</v>
      </c>
      <c r="U10" s="9">
        <f>'FY16'!U4</f>
        <v>0.29166666666666669</v>
      </c>
      <c r="V10" s="9">
        <f>'FY16'!V4</f>
        <v>0</v>
      </c>
      <c r="W10" s="9">
        <f>'FY16'!W4</f>
        <v>0.29411764705882354</v>
      </c>
      <c r="X10" s="9">
        <f>'FY16'!X4</f>
        <v>0.25</v>
      </c>
      <c r="Y10" s="9">
        <f>'FY16'!Y4</f>
        <v>0.31578947368421051</v>
      </c>
      <c r="Z10" s="9">
        <f>'FY16'!Z4</f>
        <v>0</v>
      </c>
    </row>
    <row r="11" spans="1:26" x14ac:dyDescent="0.25">
      <c r="A11" s="2" t="s">
        <v>2</v>
      </c>
      <c r="B11" s="2" t="s">
        <v>40</v>
      </c>
      <c r="C11" s="9">
        <f>'FY17'!C4</f>
        <v>0.24603174603174602</v>
      </c>
      <c r="D11" s="9">
        <f>'FY17'!D4</f>
        <v>0.5</v>
      </c>
      <c r="E11" s="9">
        <f>'FY17'!E4</f>
        <v>0.30769230769230771</v>
      </c>
      <c r="F11" s="9">
        <f>'FY17'!F4</f>
        <v>0.25</v>
      </c>
      <c r="G11" s="9">
        <f>'FY17'!G4</f>
        <v>0.66666666666666663</v>
      </c>
      <c r="H11" s="9">
        <f>'FY17'!H4</f>
        <v>0.2857142857142857</v>
      </c>
      <c r="I11" s="9">
        <f>'FY17'!I4</f>
        <v>0.4</v>
      </c>
      <c r="J11" s="9">
        <f>'FY17'!J4</f>
        <v>0.30769230769230771</v>
      </c>
      <c r="K11" s="9">
        <f>'FY17'!K4</f>
        <v>0</v>
      </c>
      <c r="L11" s="9">
        <f>'FY17'!L4</f>
        <v>0.33333333333333331</v>
      </c>
      <c r="M11" s="9">
        <f>'FY17'!M4</f>
        <v>0.4</v>
      </c>
      <c r="N11" s="9">
        <f>'FY17'!N4</f>
        <v>0.41666666666666669</v>
      </c>
      <c r="O11" s="9">
        <f>'FY17'!O4</f>
        <v>0</v>
      </c>
      <c r="P11" s="9">
        <f>'FY17'!P4</f>
        <v>0.1</v>
      </c>
      <c r="Q11" s="9">
        <f>'FY17'!Q4</f>
        <v>0</v>
      </c>
      <c r="R11" s="9">
        <f>'FY17'!R4</f>
        <v>0.375</v>
      </c>
      <c r="S11" s="9">
        <f>'FY17'!S4</f>
        <v>0.21568627450980393</v>
      </c>
      <c r="T11" s="9">
        <f>'FY17'!T4</f>
        <v>0.2857142857142857</v>
      </c>
      <c r="U11" s="9">
        <f>'FY17'!U4</f>
        <v>0.29629629629629628</v>
      </c>
      <c r="V11" s="9">
        <f>'FY17'!V4</f>
        <v>0</v>
      </c>
      <c r="W11" s="9">
        <f>'FY17'!W4</f>
        <v>0.3125</v>
      </c>
      <c r="X11" s="9">
        <f>'FY17'!X4</f>
        <v>0.125</v>
      </c>
      <c r="Y11" s="9">
        <f>'FY17'!Y4</f>
        <v>0.14285714285714285</v>
      </c>
      <c r="Z11" s="9">
        <f>'FY17'!Z4</f>
        <v>0</v>
      </c>
    </row>
    <row r="12" spans="1:26" x14ac:dyDescent="0.25">
      <c r="A12" s="2" t="s">
        <v>2</v>
      </c>
      <c r="B12" s="2" t="s">
        <v>41</v>
      </c>
      <c r="C12" s="9">
        <f>'FY18'!C4</f>
        <v>0.22026431718061673</v>
      </c>
      <c r="D12" s="9">
        <f>'FY18'!D4</f>
        <v>0.1</v>
      </c>
      <c r="E12" s="9">
        <f>'FY18'!E4</f>
        <v>0.13333333333333333</v>
      </c>
      <c r="F12" s="9">
        <f>'FY18'!F4</f>
        <v>0.15384615384615385</v>
      </c>
      <c r="G12" s="9">
        <f>'FY18'!G4</f>
        <v>0</v>
      </c>
      <c r="H12" s="9">
        <f>'FY18'!H4</f>
        <v>0.2857142857142857</v>
      </c>
      <c r="I12" s="9">
        <f>'FY18'!I4</f>
        <v>0</v>
      </c>
      <c r="J12" s="9">
        <f>'FY18'!J4</f>
        <v>7.6923076923076927E-2</v>
      </c>
      <c r="K12" s="9">
        <f>'FY18'!K4</f>
        <v>0.5</v>
      </c>
      <c r="L12" s="9">
        <f>'FY18'!L4</f>
        <v>0.25</v>
      </c>
      <c r="M12" s="9">
        <f>'FY18'!M4</f>
        <v>0.5</v>
      </c>
      <c r="N12" s="9">
        <f>'FY18'!N4</f>
        <v>0.375</v>
      </c>
      <c r="O12" s="9">
        <f>'FY18'!O4</f>
        <v>1</v>
      </c>
      <c r="P12" s="9">
        <f>'FY18'!P4</f>
        <v>0.18181818181818182</v>
      </c>
      <c r="Q12" s="9">
        <f>'FY18'!Q4</f>
        <v>0</v>
      </c>
      <c r="R12" s="9">
        <f>'FY18'!R4</f>
        <v>0.35714285714285715</v>
      </c>
      <c r="S12" s="9">
        <f>'FY18'!S4</f>
        <v>0.23809523809523808</v>
      </c>
      <c r="T12" s="9">
        <f>'FY18'!T4</f>
        <v>0.24</v>
      </c>
      <c r="U12" s="9">
        <f>'FY18'!U4</f>
        <v>0.31578947368421051</v>
      </c>
      <c r="V12" s="9">
        <f>'FY18'!V4</f>
        <v>0</v>
      </c>
      <c r="W12" s="9">
        <f>'FY18'!W4</f>
        <v>0</v>
      </c>
      <c r="X12" s="9">
        <f>'FY18'!X4</f>
        <v>0.2</v>
      </c>
      <c r="Y12" s="9">
        <f>'FY18'!Y4</f>
        <v>0.34482758620689657</v>
      </c>
      <c r="Z12" s="9"/>
    </row>
    <row r="40" spans="1:26" x14ac:dyDescent="0.25">
      <c r="A40" s="1" t="s">
        <v>0</v>
      </c>
      <c r="B40" s="1" t="s">
        <v>1</v>
      </c>
      <c r="C40" s="4" t="s">
        <v>6</v>
      </c>
      <c r="D40" s="4" t="s">
        <v>7</v>
      </c>
      <c r="E40" s="4" t="s">
        <v>8</v>
      </c>
      <c r="F40" s="4" t="s">
        <v>9</v>
      </c>
      <c r="G40" s="4" t="s">
        <v>10</v>
      </c>
      <c r="H40" s="4" t="s">
        <v>11</v>
      </c>
      <c r="I40" s="4" t="s">
        <v>12</v>
      </c>
      <c r="J40" s="4" t="s">
        <v>13</v>
      </c>
      <c r="K40" s="4" t="s">
        <v>14</v>
      </c>
      <c r="L40" s="4" t="s">
        <v>15</v>
      </c>
      <c r="M40" s="4" t="s">
        <v>16</v>
      </c>
      <c r="N40" s="4" t="s">
        <v>17</v>
      </c>
      <c r="O40" s="4" t="s">
        <v>18</v>
      </c>
      <c r="P40" s="4" t="s">
        <v>19</v>
      </c>
      <c r="Q40" s="4" t="s">
        <v>20</v>
      </c>
      <c r="R40" s="4" t="s">
        <v>21</v>
      </c>
      <c r="S40" s="4" t="s">
        <v>22</v>
      </c>
      <c r="T40" s="4" t="s">
        <v>23</v>
      </c>
      <c r="U40" s="4" t="s">
        <v>24</v>
      </c>
      <c r="V40" s="4" t="s">
        <v>25</v>
      </c>
      <c r="W40" s="4" t="s">
        <v>26</v>
      </c>
      <c r="X40" s="4" t="s">
        <v>27</v>
      </c>
      <c r="Y40" s="4" t="s">
        <v>28</v>
      </c>
      <c r="Z40" s="4" t="s">
        <v>29</v>
      </c>
    </row>
    <row r="41" spans="1:26" x14ac:dyDescent="0.25">
      <c r="A41" s="2" t="s">
        <v>31</v>
      </c>
      <c r="B41" s="2" t="s">
        <v>42</v>
      </c>
      <c r="C41" s="10">
        <f>'FY08'!C2+'FY09'!C2+'FY10'!C2+'FY11'!C2+'FY12'!C2+'FY13'!C2+'FY14'!C2+'FY15'!C2+'FY16'!C2+'FY17'!C2+'FY18'!C2</f>
        <v>685</v>
      </c>
      <c r="D41" s="10">
        <f>'FY08'!D2+'FY09'!D2+'FY10'!D2+'FY11'!D2+'FY12'!D2+'FY13'!D2+'FY14'!D2+'FY15'!D2+'FY16'!D2+'FY17'!D2+'FY18'!D2</f>
        <v>36</v>
      </c>
      <c r="E41" s="10">
        <f>'FY08'!E2+'FY09'!E2+'FY10'!E2+'FY11'!E2+'FY12'!E2+'FY13'!E2+'FY14'!E2+'FY15'!E2+'FY16'!E2+'FY17'!E2+'FY18'!E2</f>
        <v>35</v>
      </c>
      <c r="F41" s="10">
        <f>'FY08'!F2+'FY09'!F2+'FY10'!F2+'FY11'!F2+'FY12'!F2+'FY13'!F2+'FY14'!F2+'FY15'!F2+'FY16'!F2+'FY17'!F2+'FY18'!F2</f>
        <v>60</v>
      </c>
      <c r="G41" s="10">
        <f>'FY08'!G2+'FY09'!G2+'FY10'!G2+'FY11'!G2+'FY12'!G2+'FY13'!G2+'FY14'!G2+'FY15'!G2+'FY16'!G2+'FY17'!G2+'FY18'!G2</f>
        <v>8</v>
      </c>
      <c r="H41" s="10">
        <f>'FY08'!H2+'FY09'!H2+'FY10'!H2+'FY11'!H2+'FY12'!H2+'FY13'!H2+'FY14'!H2+'FY15'!H2+'FY16'!H2+'FY17'!H2+'FY18'!H2</f>
        <v>38</v>
      </c>
      <c r="I41" s="10">
        <f>'FY08'!I2+'FY09'!I2+'FY10'!I2+'FY11'!I2+'FY12'!I2+'FY13'!I2+'FY14'!I2+'FY15'!I2+'FY16'!I2+'FY17'!I2+'FY18'!I2</f>
        <v>25</v>
      </c>
      <c r="J41" s="10">
        <f>'FY08'!J2+'FY09'!J2+'FY10'!J2+'FY11'!J2+'FY12'!J2+'FY13'!J2+'FY14'!J2+'FY15'!J2+'FY16'!J2+'FY17'!J2+'FY18'!J2</f>
        <v>30</v>
      </c>
      <c r="K41" s="10">
        <f>'FY08'!K2+'FY09'!K2+'FY10'!K2+'FY11'!K2+'FY12'!K2+'FY13'!K2+'FY14'!K2+'FY15'!K2+'FY16'!K2+'FY17'!K2+'FY18'!K2</f>
        <v>21</v>
      </c>
      <c r="L41" s="10">
        <f>'FY08'!L2+'FY09'!L2+'FY10'!L2+'FY11'!L2+'FY12'!L2+'FY13'!L2+'FY14'!L2+'FY15'!L2+'FY16'!L2+'FY17'!L2+'FY18'!L2</f>
        <v>10</v>
      </c>
      <c r="M41" s="10">
        <f>'FY08'!M2+'FY09'!M2+'FY10'!M2+'FY11'!M2+'FY12'!M2+'FY13'!M2+'FY14'!M2+'FY15'!M2+'FY16'!M2+'FY17'!M2+'FY18'!M2</f>
        <v>22</v>
      </c>
      <c r="N41" s="10">
        <f>'FY08'!N2+'FY09'!N2+'FY10'!N2+'FY11'!N2+'FY12'!N2+'FY13'!N2+'FY14'!N2+'FY15'!N2+'FY16'!N2+'FY17'!N2+'FY18'!N2</f>
        <v>26</v>
      </c>
      <c r="O41" s="10">
        <f>'FY08'!O2+'FY09'!O2+'FY10'!O2+'FY11'!O2+'FY12'!O2+'FY13'!O2+'FY14'!O2+'FY15'!O2+'FY16'!O2+'FY17'!O2+'FY18'!O2</f>
        <v>2</v>
      </c>
      <c r="P41" s="10">
        <f>'FY08'!P2+'FY09'!P2+'FY10'!P2+'FY11'!P2+'FY12'!P2+'FY13'!P2+'FY14'!P2+'FY15'!P2+'FY16'!P2+'FY17'!P2+'FY18'!P2</f>
        <v>20</v>
      </c>
      <c r="Q41" s="10">
        <f>'FY08'!Q2+'FY09'!Q2+'FY10'!Q2+'FY11'!Q2+'FY12'!Q2+'FY13'!Q2+'FY14'!Q2+'FY15'!Q2+'FY16'!Q2+'FY17'!Q2+'FY18'!Q2</f>
        <v>6</v>
      </c>
      <c r="R41" s="10">
        <f>'FY08'!R2+'FY09'!R2+'FY10'!R2+'FY11'!R2+'FY12'!R2+'FY13'!R2+'FY14'!R2+'FY15'!R2+'FY16'!R2+'FY17'!R2+'FY18'!R2</f>
        <v>51</v>
      </c>
      <c r="S41" s="10">
        <f>'FY08'!S2+'FY09'!S2+'FY10'!S2+'FY11'!S2+'FY12'!S2+'FY13'!S2+'FY14'!S2+'FY15'!S2+'FY16'!S2+'FY17'!S2+'FY18'!S2</f>
        <v>141</v>
      </c>
      <c r="T41" s="10">
        <f>'FY08'!T2+'FY09'!T2+'FY10'!T2+'FY11'!T2+'FY12'!T2+'FY13'!T2+'FY14'!T2+'FY15'!T2+'FY16'!T2+'FY17'!T2+'FY18'!T2</f>
        <v>103</v>
      </c>
      <c r="U41" s="10">
        <f>'FY08'!U2+'FY09'!U2+'FY10'!U2+'FY11'!U2+'FY12'!U2+'FY13'!U2+'FY14'!U2+'FY15'!U2+'FY16'!U2+'FY17'!U2+'FY18'!U2</f>
        <v>85</v>
      </c>
      <c r="V41" s="10">
        <f>'FY08'!V2+'FY09'!V2+'FY10'!V2+'FY11'!V2+'FY12'!V2+'FY13'!V2+'FY14'!V2+'FY15'!V2+'FY16'!V2+'FY17'!V2+'FY18'!V2</f>
        <v>6</v>
      </c>
      <c r="W41" s="10">
        <f>'FY08'!W2+'FY09'!W2+'FY10'!W2+'FY11'!W2+'FY12'!W2+'FY13'!W2+'FY14'!W2+'FY15'!W2+'FY16'!W2+'FY17'!W2+'FY18'!W2</f>
        <v>52</v>
      </c>
      <c r="X41" s="10">
        <f>'FY08'!X2+'FY09'!X2+'FY10'!X2+'FY11'!X2+'FY12'!X2+'FY13'!X2+'FY14'!X2+'FY15'!X2+'FY16'!X2+'FY17'!X2+'FY18'!X2</f>
        <v>24</v>
      </c>
      <c r="Y41" s="10">
        <f>'FY08'!Y2+'FY09'!Y2+'FY10'!Y2+'FY11'!Y2+'FY12'!Y2+'FY13'!Y2+'FY14'!Y2+'FY15'!Y2+'FY16'!Y2+'FY17'!Y2+'FY18'!Y2</f>
        <v>39</v>
      </c>
      <c r="Z41" s="10">
        <f>'FY08'!Z2+'FY09'!Z2+'FY10'!Z2+'FY11'!Z2+'FY12'!Z2+'FY13'!Z2+'FY14'!Z2+'FY15'!Z2+'FY16'!Z2+'FY17'!Z2+'FY18'!Z2</f>
        <v>4</v>
      </c>
    </row>
    <row r="42" spans="1:26" x14ac:dyDescent="0.25">
      <c r="A42" s="2" t="s">
        <v>31</v>
      </c>
      <c r="B42" s="2" t="s">
        <v>43</v>
      </c>
      <c r="C42" s="10">
        <f>'FY08'!C3+'FY09'!C3+'FY10'!C3+'FY11'!C3+'FY12'!C3+'FY13'!C3+'FY14'!C3+'FY15'!C3+'FY16'!C3+'FY17'!C3+'FY18'!C3</f>
        <v>1638</v>
      </c>
      <c r="D42" s="10">
        <f>'FY08'!D3+'FY09'!D3+'FY10'!D3+'FY11'!D3+'FY12'!D3+'FY13'!D3+'FY14'!D3+'FY15'!D3+'FY16'!D3+'FY17'!D3+'FY18'!D3</f>
        <v>151</v>
      </c>
      <c r="E42" s="10">
        <f>'FY08'!E3+'FY09'!E3+'FY10'!E3+'FY11'!E3+'FY12'!E3+'FY13'!E3+'FY14'!E3+'FY15'!E3+'FY16'!E3+'FY17'!E3+'FY18'!E3</f>
        <v>99</v>
      </c>
      <c r="F42" s="10">
        <f>'FY08'!F3+'FY09'!F3+'FY10'!F3+'FY11'!F3+'FY12'!F3+'FY13'!F3+'FY14'!F3+'FY15'!F3+'FY16'!F3+'FY17'!F3+'FY18'!F3</f>
        <v>136</v>
      </c>
      <c r="G42" s="10">
        <f>'FY08'!G3+'FY09'!G3+'FY10'!G3+'FY11'!G3+'FY12'!G3+'FY13'!G3+'FY14'!G3+'FY15'!G3+'FY16'!G3+'FY17'!G3+'FY18'!G3</f>
        <v>13</v>
      </c>
      <c r="H42" s="10">
        <f>'FY08'!H3+'FY09'!H3+'FY10'!H3+'FY11'!H3+'FY12'!H3+'FY13'!H3+'FY14'!H3+'FY15'!H3+'FY16'!H3+'FY17'!H3+'FY18'!H3</f>
        <v>111</v>
      </c>
      <c r="I42" s="10">
        <f>'FY08'!I3+'FY09'!I3+'FY10'!I3+'FY11'!I3+'FY12'!I3+'FY13'!I3+'FY14'!I3+'FY15'!I3+'FY16'!I3+'FY17'!I3+'FY18'!I3</f>
        <v>32</v>
      </c>
      <c r="J42" s="10">
        <f>'FY08'!J3+'FY09'!J3+'FY10'!J3+'FY11'!J3+'FY12'!J3+'FY13'!J3+'FY14'!J3+'FY15'!J3+'FY16'!J3+'FY17'!J3+'FY18'!J3</f>
        <v>80</v>
      </c>
      <c r="K42" s="10">
        <f>'FY08'!K3+'FY09'!K3+'FY10'!K3+'FY11'!K3+'FY12'!K3+'FY13'!K3+'FY14'!K3+'FY15'!K3+'FY16'!K3+'FY17'!K3+'FY18'!K3</f>
        <v>39</v>
      </c>
      <c r="L42" s="10">
        <f>'FY08'!L3+'FY09'!L3+'FY10'!L3+'FY11'!L3+'FY12'!L3+'FY13'!L3+'FY14'!L3+'FY15'!L3+'FY16'!L3+'FY17'!L3+'FY18'!L3</f>
        <v>21</v>
      </c>
      <c r="M42" s="10">
        <f>'FY08'!M3+'FY09'!M3+'FY10'!M3+'FY11'!M3+'FY12'!M3+'FY13'!M3+'FY14'!M3+'FY15'!M3+'FY16'!M3+'FY17'!M3+'FY18'!M3</f>
        <v>66</v>
      </c>
      <c r="N42" s="10">
        <f>'FY08'!N3+'FY09'!N3+'FY10'!N3+'FY11'!N3+'FY12'!N3+'FY13'!N3+'FY14'!N3+'FY15'!N3+'FY16'!N3+'FY17'!N3+'FY18'!N3</f>
        <v>64</v>
      </c>
      <c r="O42" s="10">
        <f>'FY08'!O3+'FY09'!O3+'FY10'!O3+'FY11'!O3+'FY12'!O3+'FY13'!O3+'FY14'!O3+'FY15'!O3+'FY16'!O3+'FY17'!O3+'FY18'!O3</f>
        <v>2</v>
      </c>
      <c r="P42" s="10">
        <f>'FY08'!P3+'FY09'!P3+'FY10'!P3+'FY11'!P3+'FY12'!P3+'FY13'!P3+'FY14'!P3+'FY15'!P3+'FY16'!P3+'FY17'!P3+'FY18'!P3</f>
        <v>100</v>
      </c>
      <c r="Q42" s="10">
        <f>'FY08'!Q3+'FY09'!Q3+'FY10'!Q3+'FY11'!Q3+'FY12'!Q3+'FY13'!Q3+'FY14'!Q3+'FY15'!Q3+'FY16'!Q3+'FY17'!Q3+'FY18'!Q3</f>
        <v>18</v>
      </c>
      <c r="R42" s="10">
        <f>'FY08'!R3+'FY09'!R3+'FY10'!R3+'FY11'!R3+'FY12'!R3+'FY13'!R3+'FY14'!R3+'FY15'!R3+'FY16'!R3+'FY17'!R3+'FY18'!R3</f>
        <v>95</v>
      </c>
      <c r="S42" s="10">
        <f>'FY08'!S3+'FY09'!S3+'FY10'!S3+'FY11'!S3+'FY12'!S3+'FY13'!S3+'FY14'!S3+'FY15'!S3+'FY16'!S3+'FY17'!S3+'FY18'!S3</f>
        <v>380</v>
      </c>
      <c r="T42" s="10">
        <f>'FY08'!T3+'FY09'!T3+'FY10'!T3+'FY11'!T3+'FY12'!T3+'FY13'!T3+'FY14'!T3+'FY15'!T3+'FY16'!T3+'FY17'!T3+'FY18'!T3</f>
        <v>160</v>
      </c>
      <c r="U42" s="10">
        <f>'FY08'!U3+'FY09'!U3+'FY10'!U3+'FY11'!U3+'FY12'!U3+'FY13'!U3+'FY14'!U3+'FY15'!U3+'FY16'!U3+'FY17'!U3+'FY18'!U3</f>
        <v>95</v>
      </c>
      <c r="V42" s="10">
        <f>'FY08'!V3+'FY09'!V3+'FY10'!V3+'FY11'!V3+'FY12'!V3+'FY13'!V3+'FY14'!V3+'FY15'!V3+'FY16'!V3+'FY17'!V3+'FY18'!V3</f>
        <v>29</v>
      </c>
      <c r="W42" s="10">
        <f>'FY08'!W3+'FY09'!W3+'FY10'!W3+'FY11'!W3+'FY12'!W3+'FY13'!W3+'FY14'!W3+'FY15'!W3+'FY16'!W3+'FY17'!W3+'FY18'!W3</f>
        <v>124</v>
      </c>
      <c r="X42" s="10">
        <f>'FY08'!X3+'FY09'!X3+'FY10'!X3+'FY11'!X3+'FY12'!X3+'FY13'!X3+'FY14'!X3+'FY15'!X3+'FY16'!X3+'FY17'!X3+'FY18'!X3</f>
        <v>50</v>
      </c>
      <c r="Y42" s="10">
        <f>'FY08'!Y3+'FY09'!Y3+'FY10'!Y3+'FY11'!Y3+'FY12'!Y3+'FY13'!Y3+'FY14'!Y3+'FY15'!Y3+'FY16'!Y3+'FY17'!Y3+'FY18'!Y3</f>
        <v>108</v>
      </c>
      <c r="Z42" s="10">
        <f>'FY08'!Z3+'FY09'!Z3+'FY10'!Z3+'FY11'!Z3+'FY12'!Z3+'FY13'!Z3+'FY14'!Z3+'FY15'!Z3+'FY16'!Z3+'FY17'!Z3+'FY18'!Z3</f>
        <v>7</v>
      </c>
    </row>
    <row r="43" spans="1:26" x14ac:dyDescent="0.25">
      <c r="C43" s="11">
        <f>C41/(C41+C42)</f>
        <v>0.29487731381833837</v>
      </c>
      <c r="D43" s="11">
        <f t="shared" ref="D43:Z43" si="0">D41/(D41+D42)</f>
        <v>0.19251336898395721</v>
      </c>
      <c r="E43" s="11">
        <f t="shared" si="0"/>
        <v>0.26119402985074625</v>
      </c>
      <c r="F43" s="11">
        <f t="shared" si="0"/>
        <v>0.30612244897959184</v>
      </c>
      <c r="G43" s="11">
        <f t="shared" si="0"/>
        <v>0.38095238095238093</v>
      </c>
      <c r="H43" s="11">
        <f t="shared" si="0"/>
        <v>0.25503355704697989</v>
      </c>
      <c r="I43" s="11">
        <f t="shared" si="0"/>
        <v>0.43859649122807015</v>
      </c>
      <c r="J43" s="11">
        <f t="shared" si="0"/>
        <v>0.27272727272727271</v>
      </c>
      <c r="K43" s="11">
        <f t="shared" si="0"/>
        <v>0.35</v>
      </c>
      <c r="L43" s="11">
        <f t="shared" si="0"/>
        <v>0.32258064516129031</v>
      </c>
      <c r="M43" s="11">
        <f t="shared" si="0"/>
        <v>0.25</v>
      </c>
      <c r="N43" s="11">
        <f t="shared" si="0"/>
        <v>0.28888888888888886</v>
      </c>
      <c r="O43" s="11">
        <f t="shared" si="0"/>
        <v>0.5</v>
      </c>
      <c r="P43" s="11">
        <f t="shared" si="0"/>
        <v>0.16666666666666666</v>
      </c>
      <c r="Q43" s="11">
        <f t="shared" si="0"/>
        <v>0.25</v>
      </c>
      <c r="R43" s="11">
        <f t="shared" si="0"/>
        <v>0.34931506849315069</v>
      </c>
      <c r="S43" s="11">
        <f t="shared" si="0"/>
        <v>0.2706333973128599</v>
      </c>
      <c r="T43" s="11">
        <f t="shared" si="0"/>
        <v>0.39163498098859317</v>
      </c>
      <c r="U43" s="11">
        <f t="shared" si="0"/>
        <v>0.47222222222222221</v>
      </c>
      <c r="V43" s="11">
        <f t="shared" si="0"/>
        <v>0.17142857142857143</v>
      </c>
      <c r="W43" s="11">
        <f t="shared" si="0"/>
        <v>0.29545454545454547</v>
      </c>
      <c r="X43" s="11">
        <f t="shared" si="0"/>
        <v>0.32432432432432434</v>
      </c>
      <c r="Y43" s="11">
        <f t="shared" si="0"/>
        <v>0.26530612244897961</v>
      </c>
      <c r="Z43" s="11">
        <f t="shared" si="0"/>
        <v>0.36363636363636365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tabSelected="1" topLeftCell="A31" zoomScale="80" zoomScaleNormal="80" workbookViewId="0">
      <selection activeCell="W55" sqref="W55"/>
    </sheetView>
  </sheetViews>
  <sheetFormatPr defaultRowHeight="15" x14ac:dyDescent="0.25"/>
  <cols>
    <col min="2" max="2" width="11.7109375" bestFit="1" customWidth="1"/>
  </cols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31</v>
      </c>
      <c r="C2" s="8">
        <f>'FY08'!C8</f>
        <v>0.56084656084656082</v>
      </c>
      <c r="D2" s="8">
        <f>'FY08'!D8</f>
        <v>0.3</v>
      </c>
      <c r="E2" s="8">
        <f>'FY08'!E8</f>
        <v>0.5</v>
      </c>
      <c r="F2" s="8">
        <f>'FY08'!F8</f>
        <v>0.45454545454545453</v>
      </c>
      <c r="G2" s="8">
        <f>'FY08'!G8</f>
        <v>0.66666666666666663</v>
      </c>
      <c r="H2" s="8">
        <f>'FY08'!H8</f>
        <v>0.61111111111111116</v>
      </c>
      <c r="I2" s="8">
        <f>'FY08'!I8</f>
        <v>0.75</v>
      </c>
      <c r="J2" s="8">
        <f>'FY08'!J8</f>
        <v>0.6</v>
      </c>
      <c r="K2" s="8">
        <f>'FY08'!K8</f>
        <v>0.8</v>
      </c>
      <c r="L2" s="8">
        <f>'FY08'!L8</f>
        <v>1</v>
      </c>
      <c r="M2" s="8">
        <f>'FY08'!M8</f>
        <v>0.5</v>
      </c>
      <c r="N2" s="8">
        <f>'FY08'!N8</f>
        <v>0.5</v>
      </c>
      <c r="O2" s="8"/>
      <c r="P2" s="8">
        <f>'FY08'!P8</f>
        <v>0.8</v>
      </c>
      <c r="Q2" s="8">
        <f>'FY08'!Q8</f>
        <v>0.5</v>
      </c>
      <c r="R2" s="8">
        <f>'FY08'!R8</f>
        <v>0.4</v>
      </c>
      <c r="S2" s="8">
        <f>'FY08'!S8</f>
        <v>0.5625</v>
      </c>
      <c r="T2" s="8">
        <f>'FY08'!T8</f>
        <v>0.75</v>
      </c>
      <c r="U2" s="8">
        <f>'FY08'!U8</f>
        <v>0.84615384615384615</v>
      </c>
      <c r="V2" s="8">
        <f>'FY08'!V8</f>
        <v>1</v>
      </c>
      <c r="W2" s="8">
        <f>'FY08'!W8</f>
        <v>0.3</v>
      </c>
      <c r="X2" s="8">
        <f>'FY08'!X8</f>
        <v>0.66666666666666663</v>
      </c>
      <c r="Y2" s="8">
        <f>'FY08'!Y8</f>
        <v>0.42857142857142855</v>
      </c>
      <c r="Z2" s="8">
        <f>'FY08'!Z8</f>
        <v>0.66666666666666663</v>
      </c>
    </row>
    <row r="3" spans="1:26" x14ac:dyDescent="0.25">
      <c r="A3" s="2" t="s">
        <v>2</v>
      </c>
      <c r="B3" s="2" t="s">
        <v>32</v>
      </c>
      <c r="C3" s="8">
        <f>'FY09'!C8</f>
        <v>0.59740259740259738</v>
      </c>
      <c r="D3" s="8">
        <f>'FY09'!D8</f>
        <v>0.5714285714285714</v>
      </c>
      <c r="E3" s="8">
        <f>'FY09'!E8</f>
        <v>0.55555555555555558</v>
      </c>
      <c r="F3" s="8">
        <f>'FY09'!F8</f>
        <v>0.72413793103448276</v>
      </c>
      <c r="G3" s="8">
        <f>'FY09'!G8</f>
        <v>0.5</v>
      </c>
      <c r="H3" s="8">
        <f>'FY09'!H8</f>
        <v>0.4</v>
      </c>
      <c r="I3" s="8">
        <f>'FY09'!I8</f>
        <v>0.75</v>
      </c>
      <c r="J3" s="8">
        <f>'FY09'!J8</f>
        <v>0.75</v>
      </c>
      <c r="K3" s="8">
        <f>'FY09'!K8</f>
        <v>0.7142857142857143</v>
      </c>
      <c r="L3" s="8">
        <f>'FY09'!L8</f>
        <v>1</v>
      </c>
      <c r="M3" s="8">
        <f>'FY09'!M8</f>
        <v>0.5</v>
      </c>
      <c r="N3" s="8">
        <f>'FY09'!N8</f>
        <v>0</v>
      </c>
      <c r="O3" s="8"/>
      <c r="P3" s="8">
        <f>'FY09'!P8</f>
        <v>0.66666666666666663</v>
      </c>
      <c r="Q3" s="8">
        <f>'FY09'!Q8</f>
        <v>0.16666666666666666</v>
      </c>
      <c r="R3" s="8">
        <f>'FY09'!R8</f>
        <v>0.5</v>
      </c>
      <c r="S3" s="8">
        <f>'FY09'!S8</f>
        <v>0.42222222222222222</v>
      </c>
      <c r="T3" s="8">
        <f>'FY09'!T8</f>
        <v>0.76</v>
      </c>
      <c r="U3" s="8">
        <f>'FY09'!U8</f>
        <v>0.73913043478260865</v>
      </c>
      <c r="V3" s="8"/>
      <c r="W3" s="8">
        <f>'FY09'!W8</f>
        <v>0.66666666666666663</v>
      </c>
      <c r="X3" s="8">
        <f>'FY09'!X8</f>
        <v>0.77777777777777779</v>
      </c>
      <c r="Y3" s="8">
        <f>'FY09'!Y8</f>
        <v>0.73913043478260865</v>
      </c>
      <c r="Z3" s="8">
        <f>'FY09'!Z8</f>
        <v>1</v>
      </c>
    </row>
    <row r="4" spans="1:26" x14ac:dyDescent="0.25">
      <c r="A4" s="2" t="s">
        <v>2</v>
      </c>
      <c r="B4" s="2" t="s">
        <v>33</v>
      </c>
      <c r="C4" s="8">
        <f>'FY10'!C8</f>
        <v>0.56201550387596899</v>
      </c>
      <c r="D4" s="8">
        <f>'FY10'!D8</f>
        <v>0.5</v>
      </c>
      <c r="E4" s="8">
        <f>'FY10'!E8</f>
        <v>0.61538461538461542</v>
      </c>
      <c r="F4" s="8">
        <f>'FY10'!F8</f>
        <v>0.6470588235294118</v>
      </c>
      <c r="G4" s="8">
        <f>'FY10'!G8</f>
        <v>0</v>
      </c>
      <c r="H4" s="8">
        <f>'FY10'!H8</f>
        <v>0.38461538461538464</v>
      </c>
      <c r="I4" s="8">
        <f>'FY10'!I8</f>
        <v>0</v>
      </c>
      <c r="J4" s="8">
        <f>'FY10'!J8</f>
        <v>0.68421052631578949</v>
      </c>
      <c r="K4" s="8">
        <f>'FY10'!K8</f>
        <v>0.5</v>
      </c>
      <c r="L4" s="8">
        <f>'FY10'!L8</f>
        <v>0.66666666666666663</v>
      </c>
      <c r="M4" s="8">
        <f>'FY10'!M8</f>
        <v>0.5</v>
      </c>
      <c r="N4" s="8">
        <f>'FY10'!N8</f>
        <v>0.7</v>
      </c>
      <c r="O4" s="8"/>
      <c r="P4" s="8">
        <f>'FY10'!P8</f>
        <v>0.2857142857142857</v>
      </c>
      <c r="Q4" s="8">
        <f>'FY10'!Q8</f>
        <v>0.88888888888888884</v>
      </c>
      <c r="R4" s="8">
        <f>'FY10'!R8</f>
        <v>0.61111111111111116</v>
      </c>
      <c r="S4" s="8">
        <f>'FY10'!S8</f>
        <v>0.46</v>
      </c>
      <c r="T4" s="8">
        <f>'FY10'!T8</f>
        <v>0.74358974358974361</v>
      </c>
      <c r="U4" s="8">
        <f>'FY10'!U8</f>
        <v>0.71875</v>
      </c>
      <c r="V4" s="8"/>
      <c r="W4" s="8">
        <f>'FY10'!W8</f>
        <v>0.66666666666666663</v>
      </c>
      <c r="X4" s="8">
        <f>'FY10'!X8</f>
        <v>0.55555555555555558</v>
      </c>
      <c r="Y4" s="8">
        <f>'FY10'!Y8</f>
        <v>0.61111111111111116</v>
      </c>
      <c r="Z4" s="8">
        <f>'FY10'!Z8</f>
        <v>0</v>
      </c>
    </row>
    <row r="5" spans="1:26" x14ac:dyDescent="0.25">
      <c r="A5" s="2" t="s">
        <v>2</v>
      </c>
      <c r="B5" s="2" t="s">
        <v>34</v>
      </c>
      <c r="C5" s="9">
        <f>'FY11'!C8</f>
        <v>0.51476793248945152</v>
      </c>
      <c r="D5" s="9">
        <f>'FY11'!D8</f>
        <v>0.66666666666666663</v>
      </c>
      <c r="E5" s="9">
        <f>'FY11'!E8</f>
        <v>0.47368421052631576</v>
      </c>
      <c r="F5" s="9">
        <f>'FY11'!F8</f>
        <v>0.45454545454545453</v>
      </c>
      <c r="G5" s="9">
        <f>'FY11'!G8</f>
        <v>0.66666666666666663</v>
      </c>
      <c r="H5" s="9">
        <f>'FY11'!H8</f>
        <v>0.4375</v>
      </c>
      <c r="I5" s="9">
        <f>'FY11'!I8</f>
        <v>1</v>
      </c>
      <c r="J5" s="9">
        <f>'FY11'!J8</f>
        <v>0.53333333333333333</v>
      </c>
      <c r="K5" s="9">
        <f>'FY11'!K8</f>
        <v>0.8571428571428571</v>
      </c>
      <c r="L5" s="9">
        <f>'FY11'!L8</f>
        <v>0.33333333333333331</v>
      </c>
      <c r="M5" s="9">
        <f>'FY11'!M8</f>
        <v>0.5</v>
      </c>
      <c r="N5" s="9">
        <f>'FY11'!N8</f>
        <v>0.33333333333333331</v>
      </c>
      <c r="O5" s="9"/>
      <c r="P5" s="9">
        <f>'FY11'!P8</f>
        <v>0.44444444444444442</v>
      </c>
      <c r="Q5" s="9">
        <f>'FY11'!Q8</f>
        <v>0.83333333333333337</v>
      </c>
      <c r="R5" s="9">
        <f>'FY11'!R8</f>
        <v>0.55555555555555558</v>
      </c>
      <c r="S5" s="9">
        <f>'FY11'!S8</f>
        <v>0.42105263157894735</v>
      </c>
      <c r="T5" s="9">
        <f>'FY11'!T8</f>
        <v>0.54285714285714282</v>
      </c>
      <c r="U5" s="9">
        <f>'FY11'!U8</f>
        <v>0.5714285714285714</v>
      </c>
      <c r="V5" s="9"/>
      <c r="W5" s="9">
        <f>'FY11'!W8</f>
        <v>0.63636363636363635</v>
      </c>
      <c r="X5" s="9">
        <f>'FY11'!X8</f>
        <v>0.58333333333333337</v>
      </c>
      <c r="Y5" s="9">
        <f>'FY11'!Y8</f>
        <v>0.47619047619047616</v>
      </c>
      <c r="Z5" s="9">
        <f>'FY11'!Z8</f>
        <v>0</v>
      </c>
    </row>
    <row r="6" spans="1:26" x14ac:dyDescent="0.25">
      <c r="A6" s="2" t="s">
        <v>2</v>
      </c>
      <c r="B6" s="2" t="s">
        <v>35</v>
      </c>
      <c r="C6" s="9">
        <f>'FY12'!C8</f>
        <v>0.47142857142857142</v>
      </c>
      <c r="D6" s="9">
        <f>'FY12'!D8</f>
        <v>0.33333333333333331</v>
      </c>
      <c r="E6" s="9">
        <f>'FY12'!E8</f>
        <v>0.42857142857142855</v>
      </c>
      <c r="F6" s="9">
        <f>'FY12'!F8</f>
        <v>0.44444444444444442</v>
      </c>
      <c r="G6" s="9">
        <f>'FY12'!G8</f>
        <v>0</v>
      </c>
      <c r="H6" s="9">
        <f>'FY12'!H8</f>
        <v>0.55555555555555558</v>
      </c>
      <c r="I6" s="9">
        <f>'FY12'!I8</f>
        <v>1</v>
      </c>
      <c r="J6" s="9">
        <f>'FY12'!J8</f>
        <v>0.7142857142857143</v>
      </c>
      <c r="K6" s="9">
        <f>'FY12'!K8</f>
        <v>0.66666666666666663</v>
      </c>
      <c r="L6" s="9">
        <f>'FY12'!L8</f>
        <v>0.8</v>
      </c>
      <c r="M6" s="9">
        <f>'FY12'!M8</f>
        <v>0.33333333333333331</v>
      </c>
      <c r="N6" s="9">
        <f>'FY12'!N8</f>
        <v>0</v>
      </c>
      <c r="O6" s="9">
        <f>'FY12'!O8</f>
        <v>0</v>
      </c>
      <c r="P6" s="9">
        <f>'FY12'!P8</f>
        <v>0.5714285714285714</v>
      </c>
      <c r="Q6" s="9">
        <f>'FY12'!Q8</f>
        <v>1</v>
      </c>
      <c r="R6" s="9">
        <f>'FY12'!R8</f>
        <v>0.5</v>
      </c>
      <c r="S6" s="9">
        <f>'FY12'!S8</f>
        <v>0.30555555555555558</v>
      </c>
      <c r="T6" s="9">
        <f>'FY12'!T8</f>
        <v>0.38461538461538464</v>
      </c>
      <c r="U6" s="9">
        <f>'FY12'!U8</f>
        <v>0.45</v>
      </c>
      <c r="V6" s="9">
        <f>'FY12'!V8</f>
        <v>0.33333333333333331</v>
      </c>
      <c r="W6" s="9">
        <f>'FY12'!W8</f>
        <v>0.5</v>
      </c>
      <c r="X6" s="9">
        <f>'FY12'!X8</f>
        <v>0.33333333333333331</v>
      </c>
      <c r="Y6" s="9">
        <f>'FY12'!Y8</f>
        <v>0.58333333333333337</v>
      </c>
      <c r="Z6" s="9">
        <f>'FY12'!Z8</f>
        <v>1</v>
      </c>
    </row>
    <row r="7" spans="1:26" x14ac:dyDescent="0.25">
      <c r="A7" s="2" t="s">
        <v>2</v>
      </c>
      <c r="B7" s="2" t="s">
        <v>36</v>
      </c>
      <c r="C7" s="9">
        <f>'FY13'!C8</f>
        <v>0.49302325581395351</v>
      </c>
      <c r="D7" s="9">
        <f>'FY13'!D8</f>
        <v>0.66666666666666663</v>
      </c>
      <c r="E7" s="9">
        <f>'FY13'!E8</f>
        <v>0.48148148148148145</v>
      </c>
      <c r="F7" s="9">
        <f>'FY13'!F8</f>
        <v>0.35714285714285715</v>
      </c>
      <c r="G7" s="9">
        <f>'FY13'!G8</f>
        <v>0.66666666666666663</v>
      </c>
      <c r="H7" s="9">
        <f>'FY13'!H8</f>
        <v>0.25</v>
      </c>
      <c r="I7" s="9">
        <f>'FY13'!I8</f>
        <v>1</v>
      </c>
      <c r="J7" s="9">
        <f>'FY13'!J8</f>
        <v>0.63636363636363635</v>
      </c>
      <c r="K7" s="9">
        <f>'FY13'!K8</f>
        <v>0.66666666666666663</v>
      </c>
      <c r="L7" s="9">
        <f>'FY13'!L8</f>
        <v>0.75</v>
      </c>
      <c r="M7" s="9">
        <f>'FY13'!M8</f>
        <v>0.5</v>
      </c>
      <c r="N7" s="9">
        <f>'FY13'!N8</f>
        <v>0</v>
      </c>
      <c r="O7" s="9">
        <f>'FY13'!O8</f>
        <v>0</v>
      </c>
      <c r="P7" s="9">
        <f>'FY13'!P8</f>
        <v>0.66666666666666663</v>
      </c>
      <c r="Q7" s="9">
        <f>'FY13'!Q8</f>
        <v>1</v>
      </c>
      <c r="R7" s="9">
        <f>'FY13'!R8</f>
        <v>0.5</v>
      </c>
      <c r="S7" s="9">
        <f>'FY13'!S8</f>
        <v>0.44117647058823528</v>
      </c>
      <c r="T7" s="9">
        <f>'FY13'!T8</f>
        <v>0.6</v>
      </c>
      <c r="U7" s="9">
        <f>'FY13'!U8</f>
        <v>0.77777777777777779</v>
      </c>
      <c r="V7" s="9">
        <f>'FY13'!V8</f>
        <v>0.33333333333333331</v>
      </c>
      <c r="W7" s="9">
        <f>'FY13'!W8</f>
        <v>0.8</v>
      </c>
      <c r="X7" s="9">
        <f>'FY13'!X8</f>
        <v>0.44444444444444442</v>
      </c>
      <c r="Y7" s="9">
        <f>'FY13'!Y8</f>
        <v>0.47368421052631576</v>
      </c>
      <c r="Z7" s="9"/>
    </row>
    <row r="8" spans="1:26" x14ac:dyDescent="0.25">
      <c r="A8" s="2" t="s">
        <v>2</v>
      </c>
      <c r="B8" s="2" t="s">
        <v>37</v>
      </c>
      <c r="C8" s="9">
        <f>'FY14'!C8</f>
        <v>0.5714285714285714</v>
      </c>
      <c r="D8" s="9">
        <f>'FY14'!D8</f>
        <v>0</v>
      </c>
      <c r="E8" s="9">
        <f>'FY14'!E8</f>
        <v>0.48148148148148145</v>
      </c>
      <c r="F8" s="9">
        <f>'FY14'!F8</f>
        <v>0.66666666666666663</v>
      </c>
      <c r="G8" s="9">
        <f>'FY14'!G8</f>
        <v>1</v>
      </c>
      <c r="H8" s="9">
        <f>'FY14'!H8</f>
        <v>0.4</v>
      </c>
      <c r="I8" s="9">
        <f>'FY14'!I8</f>
        <v>1</v>
      </c>
      <c r="J8" s="9">
        <f>'FY14'!J8</f>
        <v>0.6428571428571429</v>
      </c>
      <c r="K8" s="9">
        <f>'FY14'!K8</f>
        <v>0.5</v>
      </c>
      <c r="L8" s="9">
        <f>'FY14'!L8</f>
        <v>0.7142857142857143</v>
      </c>
      <c r="M8" s="9">
        <f>'FY14'!M8</f>
        <v>0.5</v>
      </c>
      <c r="N8" s="9">
        <f>'FY14'!N8</f>
        <v>0.25</v>
      </c>
      <c r="O8" s="9">
        <f>'FY14'!O8</f>
        <v>0</v>
      </c>
      <c r="P8" s="9">
        <f>'FY14'!P8</f>
        <v>0.5</v>
      </c>
      <c r="Q8" s="9">
        <f>'FY14'!Q8</f>
        <v>0.77777777777777779</v>
      </c>
      <c r="R8" s="9">
        <f>'FY14'!R8</f>
        <v>0.6</v>
      </c>
      <c r="S8" s="9">
        <f>'FY14'!S8</f>
        <v>0.52500000000000002</v>
      </c>
      <c r="T8" s="9">
        <f>'FY14'!T8</f>
        <v>0.6071428571428571</v>
      </c>
      <c r="U8" s="9">
        <f>'FY14'!U8</f>
        <v>0.68421052631578949</v>
      </c>
      <c r="V8" s="9">
        <f>'FY14'!V8</f>
        <v>0.83333333333333337</v>
      </c>
      <c r="W8" s="9">
        <f>'FY14'!W8</f>
        <v>0.8</v>
      </c>
      <c r="X8" s="9">
        <f>'FY14'!X8</f>
        <v>0.61538461538461542</v>
      </c>
      <c r="Y8" s="9">
        <f>'FY14'!Y8</f>
        <v>0.47058823529411764</v>
      </c>
      <c r="Z8" s="9">
        <f>'FY14'!Z8</f>
        <v>1</v>
      </c>
    </row>
    <row r="9" spans="1:26" x14ac:dyDescent="0.25">
      <c r="A9" s="2" t="s">
        <v>2</v>
      </c>
      <c r="B9" s="2" t="s">
        <v>38</v>
      </c>
      <c r="C9" s="9">
        <f>'FY15'!C8</f>
        <v>0.48068669527896996</v>
      </c>
      <c r="D9" s="9">
        <f>'FY15'!D8</f>
        <v>0</v>
      </c>
      <c r="E9" s="9">
        <f>'FY15'!E8</f>
        <v>0.5</v>
      </c>
      <c r="F9" s="9">
        <f>'FY15'!F8</f>
        <v>0.43478260869565216</v>
      </c>
      <c r="G9" s="9">
        <f>'FY15'!G8</f>
        <v>0</v>
      </c>
      <c r="H9" s="9">
        <f>'FY15'!H8</f>
        <v>0.7</v>
      </c>
      <c r="I9" s="9">
        <f>'FY15'!I8</f>
        <v>0.75</v>
      </c>
      <c r="J9" s="9">
        <f>'FY15'!J8</f>
        <v>0.5</v>
      </c>
      <c r="K9" s="9">
        <f>'FY15'!K8</f>
        <v>0.7142857142857143</v>
      </c>
      <c r="L9" s="9">
        <f>'FY15'!L8</f>
        <v>0.6</v>
      </c>
      <c r="M9" s="9">
        <f>'FY15'!M8</f>
        <v>0.55555555555555558</v>
      </c>
      <c r="N9" s="9">
        <f>'FY15'!N8</f>
        <v>0.2857142857142857</v>
      </c>
      <c r="O9" s="9">
        <f>'FY15'!O8</f>
        <v>0</v>
      </c>
      <c r="P9" s="9">
        <f>'FY15'!P8</f>
        <v>0.42857142857142855</v>
      </c>
      <c r="Q9" s="9">
        <f>'FY15'!Q8</f>
        <v>0.625</v>
      </c>
      <c r="R9" s="9">
        <f>'FY15'!R8</f>
        <v>0.35714285714285715</v>
      </c>
      <c r="S9" s="9">
        <f>'FY15'!S8</f>
        <v>0.26666666666666666</v>
      </c>
      <c r="T9" s="9">
        <f>'FY15'!T8</f>
        <v>0.82608695652173914</v>
      </c>
      <c r="U9" s="9">
        <f>'FY15'!U8</f>
        <v>0.82352941176470584</v>
      </c>
      <c r="V9" s="9">
        <f>'FY15'!V8</f>
        <v>0.66666666666666663</v>
      </c>
      <c r="W9" s="9">
        <f>'FY15'!W8</f>
        <v>0.4</v>
      </c>
      <c r="X9" s="9">
        <f>'FY15'!X8</f>
        <v>0.33333333333333331</v>
      </c>
      <c r="Y9" s="9">
        <f>'FY15'!Y8</f>
        <v>0.6470588235294118</v>
      </c>
      <c r="Z9" s="9"/>
    </row>
    <row r="10" spans="1:26" x14ac:dyDescent="0.25">
      <c r="A10" s="2" t="s">
        <v>2</v>
      </c>
      <c r="B10" s="2" t="s">
        <v>39</v>
      </c>
      <c r="C10" s="9">
        <f>'FY16'!C8</f>
        <v>0.40677966101694918</v>
      </c>
      <c r="D10" s="9">
        <f>'FY16'!D8</f>
        <v>0.2</v>
      </c>
      <c r="E10" s="9">
        <f>'FY16'!E8</f>
        <v>0.56521739130434778</v>
      </c>
      <c r="F10" s="9">
        <f>'FY16'!F8</f>
        <v>0.3888888888888889</v>
      </c>
      <c r="G10" s="9">
        <f>'FY16'!G8</f>
        <v>1</v>
      </c>
      <c r="H10" s="9">
        <f>'FY16'!H8</f>
        <v>0.72727272727272729</v>
      </c>
      <c r="I10" s="9">
        <f>'FY16'!I8</f>
        <v>0.66666666666666663</v>
      </c>
      <c r="J10" s="9">
        <f>'FY16'!J8</f>
        <v>0.46153846153846156</v>
      </c>
      <c r="K10" s="9">
        <f>'FY16'!K8</f>
        <v>0.33333333333333331</v>
      </c>
      <c r="L10" s="9">
        <f>'FY16'!L8</f>
        <v>0.33333333333333331</v>
      </c>
      <c r="M10" s="9">
        <f>'FY16'!M8</f>
        <v>0.41666666666666669</v>
      </c>
      <c r="N10" s="9">
        <f>'FY16'!N8</f>
        <v>0.33333333333333331</v>
      </c>
      <c r="O10" s="9">
        <f>'FY16'!O8</f>
        <v>0.5</v>
      </c>
      <c r="P10" s="9">
        <f>'FY16'!P8</f>
        <v>0.125</v>
      </c>
      <c r="Q10" s="9">
        <f>'FY16'!Q8</f>
        <v>0.5</v>
      </c>
      <c r="R10" s="9">
        <f>'FY16'!R8</f>
        <v>0.33333333333333331</v>
      </c>
      <c r="S10" s="9">
        <f>'FY16'!S8</f>
        <v>0.39393939393939392</v>
      </c>
      <c r="T10" s="9">
        <f>'FY16'!T8</f>
        <v>0.4375</v>
      </c>
      <c r="U10" s="9">
        <f>'FY16'!U8</f>
        <v>0.46153846153846156</v>
      </c>
      <c r="V10" s="9">
        <f>'FY16'!V8</f>
        <v>0.25</v>
      </c>
      <c r="W10" s="9">
        <f>'FY16'!W8</f>
        <v>0.38461538461538464</v>
      </c>
      <c r="X10" s="9">
        <f>'FY16'!X8</f>
        <v>0.4</v>
      </c>
      <c r="Y10" s="9">
        <f>'FY16'!Y8</f>
        <v>0.42105263157894735</v>
      </c>
      <c r="Z10" s="9">
        <f>'FY16'!Z8</f>
        <v>0</v>
      </c>
    </row>
    <row r="11" spans="1:26" x14ac:dyDescent="0.25">
      <c r="A11" s="2" t="s">
        <v>2</v>
      </c>
      <c r="B11" s="2" t="s">
        <v>40</v>
      </c>
      <c r="C11" s="9">
        <f>'FY17'!C8</f>
        <v>0.41275167785234901</v>
      </c>
      <c r="D11" s="9">
        <f>'FY17'!D8</f>
        <v>0.5</v>
      </c>
      <c r="E11" s="9">
        <f>'FY17'!E8</f>
        <v>0.53846153846153844</v>
      </c>
      <c r="F11" s="9">
        <f>'FY17'!F8</f>
        <v>0.35</v>
      </c>
      <c r="G11" s="9">
        <f>'FY17'!G8</f>
        <v>0.5</v>
      </c>
      <c r="H11" s="9">
        <f>'FY17'!H8</f>
        <v>0.2</v>
      </c>
      <c r="I11" s="9">
        <f>'FY17'!I8</f>
        <v>0.2</v>
      </c>
      <c r="J11" s="9">
        <f>'FY17'!J8</f>
        <v>0.60869565217391308</v>
      </c>
      <c r="K11" s="9">
        <f>'FY17'!K8</f>
        <v>0.2</v>
      </c>
      <c r="L11" s="9">
        <f>'FY17'!L8</f>
        <v>0.4</v>
      </c>
      <c r="M11" s="9">
        <f>'FY17'!M8</f>
        <v>0.5</v>
      </c>
      <c r="N11" s="9">
        <f>'FY17'!N8</f>
        <v>0.6</v>
      </c>
      <c r="O11" s="9">
        <f>'FY17'!O8</f>
        <v>0</v>
      </c>
      <c r="P11" s="9">
        <f>'FY17'!P8</f>
        <v>0.5</v>
      </c>
      <c r="Q11" s="9">
        <f>'FY17'!Q8</f>
        <v>0.4</v>
      </c>
      <c r="R11" s="9">
        <f>'FY17'!R8</f>
        <v>0.33333333333333331</v>
      </c>
      <c r="S11" s="9">
        <f>'FY17'!S8</f>
        <v>0.30769230769230771</v>
      </c>
      <c r="T11" s="9">
        <f>'FY17'!T8</f>
        <v>0.5</v>
      </c>
      <c r="U11" s="9">
        <f>'FY17'!U8</f>
        <v>0.56666666666666665</v>
      </c>
      <c r="V11" s="9">
        <f>'FY17'!V8</f>
        <v>0.5</v>
      </c>
      <c r="W11" s="9">
        <f>'FY17'!W8</f>
        <v>0.42857142857142855</v>
      </c>
      <c r="X11" s="9">
        <f>'FY17'!X8</f>
        <v>0.7</v>
      </c>
      <c r="Y11" s="9">
        <f>'FY17'!Y8</f>
        <v>0.43478260869565216</v>
      </c>
      <c r="Z11" s="9">
        <f>'FY17'!Z8</f>
        <v>0.33333333333333331</v>
      </c>
    </row>
    <row r="12" spans="1:26" x14ac:dyDescent="0.25">
      <c r="A12" s="2" t="s">
        <v>2</v>
      </c>
      <c r="B12" s="2" t="s">
        <v>41</v>
      </c>
      <c r="C12" s="9">
        <f>'FY18'!C8</f>
        <v>0.39051094890510951</v>
      </c>
      <c r="D12" s="9">
        <f>'FY18'!D8</f>
        <v>0.30769230769230771</v>
      </c>
      <c r="E12" s="9">
        <f>'FY18'!E8</f>
        <v>0.33333333333333331</v>
      </c>
      <c r="F12" s="9">
        <f>'FY18'!F8</f>
        <v>0.30769230769230771</v>
      </c>
      <c r="G12" s="9">
        <f>'FY18'!G8</f>
        <v>0.5</v>
      </c>
      <c r="H12" s="9">
        <f>'FY18'!H8</f>
        <v>0.15384615384615385</v>
      </c>
      <c r="I12" s="9">
        <f>'FY18'!I8</f>
        <v>0.66666666666666663</v>
      </c>
      <c r="J12" s="9">
        <f>'FY18'!J8</f>
        <v>0.45454545454545453</v>
      </c>
      <c r="K12" s="9">
        <f>'FY18'!K8</f>
        <v>0.44444444444444442</v>
      </c>
      <c r="L12" s="9">
        <f>'FY18'!L8</f>
        <v>0.75</v>
      </c>
      <c r="M12" s="9">
        <f>'FY18'!M8</f>
        <v>0.36363636363636365</v>
      </c>
      <c r="N12" s="9">
        <f>'FY18'!N8</f>
        <v>0.375</v>
      </c>
      <c r="O12" s="9">
        <f>'FY18'!O8</f>
        <v>1</v>
      </c>
      <c r="P12" s="9">
        <f>'FY18'!P8</f>
        <v>0.4</v>
      </c>
      <c r="Q12" s="9">
        <f>'FY18'!Q8</f>
        <v>0.83333333333333337</v>
      </c>
      <c r="R12" s="9">
        <f>'FY18'!R8</f>
        <v>0.34782608695652173</v>
      </c>
      <c r="S12" s="9">
        <f>'FY18'!S8</f>
        <v>0.47368421052631576</v>
      </c>
      <c r="T12" s="9">
        <f>'FY18'!T8</f>
        <v>0.38235294117647056</v>
      </c>
      <c r="U12" s="9">
        <f>'FY18'!U8</f>
        <v>0.33333333333333331</v>
      </c>
      <c r="V12" s="9">
        <f>'FY18'!V8</f>
        <v>1</v>
      </c>
      <c r="W12" s="9">
        <f>'FY18'!W8</f>
        <v>0.36363636363636365</v>
      </c>
      <c r="X12" s="9">
        <f>'FY18'!X8</f>
        <v>0.2857142857142857</v>
      </c>
      <c r="Y12" s="9">
        <f>'FY18'!Y8</f>
        <v>0.5</v>
      </c>
      <c r="Z12" s="9">
        <f>'FY18'!Z8</f>
        <v>0.33333333333333331</v>
      </c>
    </row>
    <row r="40" spans="1:26" x14ac:dyDescent="0.25">
      <c r="A40" s="1" t="s">
        <v>0</v>
      </c>
      <c r="B40" s="1" t="s">
        <v>1</v>
      </c>
      <c r="C40" s="4" t="s">
        <v>6</v>
      </c>
      <c r="D40" s="4" t="s">
        <v>7</v>
      </c>
      <c r="E40" s="4" t="s">
        <v>8</v>
      </c>
      <c r="F40" s="4" t="s">
        <v>9</v>
      </c>
      <c r="G40" s="4" t="s">
        <v>10</v>
      </c>
      <c r="H40" s="4" t="s">
        <v>11</v>
      </c>
      <c r="I40" s="4" t="s">
        <v>12</v>
      </c>
      <c r="J40" s="4" t="s">
        <v>13</v>
      </c>
      <c r="K40" s="4" t="s">
        <v>14</v>
      </c>
      <c r="L40" s="4" t="s">
        <v>15</v>
      </c>
      <c r="M40" s="4" t="s">
        <v>16</v>
      </c>
      <c r="N40" s="4" t="s">
        <v>17</v>
      </c>
      <c r="O40" s="4" t="s">
        <v>18</v>
      </c>
      <c r="P40" s="4" t="s">
        <v>19</v>
      </c>
      <c r="Q40" s="4" t="s">
        <v>20</v>
      </c>
      <c r="R40" s="4" t="s">
        <v>21</v>
      </c>
      <c r="S40" s="4" t="s">
        <v>22</v>
      </c>
      <c r="T40" s="4" t="s">
        <v>23</v>
      </c>
      <c r="U40" s="4" t="s">
        <v>24</v>
      </c>
      <c r="V40" s="4" t="s">
        <v>25</v>
      </c>
      <c r="W40" s="4" t="s">
        <v>26</v>
      </c>
      <c r="X40" s="4" t="s">
        <v>27</v>
      </c>
      <c r="Y40" s="4" t="s">
        <v>28</v>
      </c>
      <c r="Z40" s="4" t="s">
        <v>29</v>
      </c>
    </row>
    <row r="41" spans="1:26" x14ac:dyDescent="0.25">
      <c r="A41" s="2" t="s">
        <v>31</v>
      </c>
      <c r="B41" s="2" t="s">
        <v>42</v>
      </c>
      <c r="C41" s="10">
        <f>'FY08'!C6+'FY09'!C6+'FY10'!C6+'FY11'!C6+'FY12'!C6+'FY13'!C6+'FY14'!C6+'FY15'!C6+'FY16'!C6+'FY17'!C6+'FY18'!C6</f>
        <v>1298</v>
      </c>
      <c r="D41" s="10">
        <f>'FY08'!D6+'FY09'!D6+'FY10'!D6+'FY11'!D6+'FY12'!D6+'FY13'!D6+'FY14'!D6+'FY15'!D6+'FY16'!D6+'FY17'!D6+'FY18'!D6</f>
        <v>28</v>
      </c>
      <c r="E41" s="10">
        <f>'FY08'!E6+'FY09'!E6+'FY10'!E6+'FY11'!E6+'FY12'!E6+'FY13'!E6+'FY14'!E6+'FY15'!E6+'FY16'!E6+'FY17'!E6+'FY18'!E6</f>
        <v>109</v>
      </c>
      <c r="F41" s="10">
        <f>'FY08'!F6+'FY09'!F6+'FY10'!F6+'FY11'!F6+'FY12'!F6+'FY13'!F6+'FY14'!F6+'FY15'!F6+'FY16'!F6+'FY17'!F6+'FY18'!F6</f>
        <v>93</v>
      </c>
      <c r="G41" s="10">
        <f>'FY08'!G6+'FY09'!G6+'FY10'!G6+'FY11'!G6+'FY12'!G6+'FY13'!G6+'FY14'!G6+'FY15'!G6+'FY16'!G6+'FY17'!G6+'FY18'!G6</f>
        <v>11</v>
      </c>
      <c r="H41" s="10">
        <f>'FY08'!H6+'FY09'!H6+'FY10'!H6+'FY11'!H6+'FY12'!H6+'FY13'!H6+'FY14'!H6+'FY15'!H6+'FY16'!H6+'FY17'!H6+'FY18'!H6</f>
        <v>59</v>
      </c>
      <c r="I41" s="10">
        <f>'FY08'!I6+'FY09'!I6+'FY10'!I6+'FY11'!I6+'FY12'!I6+'FY13'!I6+'FY14'!I6+'FY15'!I6+'FY16'!I6+'FY17'!I6+'FY18'!I6</f>
        <v>31</v>
      </c>
      <c r="J41" s="10">
        <f>'FY08'!J6+'FY09'!J6+'FY10'!J6+'FY11'!J6+'FY12'!J6+'FY13'!J6+'FY14'!J6+'FY15'!J6+'FY16'!J6+'FY17'!J6+'FY18'!J6</f>
        <v>97</v>
      </c>
      <c r="K41" s="10">
        <f>'FY08'!K6+'FY09'!K6+'FY10'!K6+'FY11'!K6+'FY12'!K6+'FY13'!K6+'FY14'!K6+'FY15'!K6+'FY16'!K6+'FY17'!K6+'FY18'!K6</f>
        <v>43</v>
      </c>
      <c r="L41" s="10">
        <f>'FY08'!L6+'FY09'!L6+'FY10'!L6+'FY11'!L6+'FY12'!L6+'FY13'!L6+'FY14'!L6+'FY15'!L6+'FY16'!L6+'FY17'!L6+'FY18'!L6</f>
        <v>31</v>
      </c>
      <c r="M41" s="10">
        <f>'FY08'!M6+'FY09'!M6+'FY10'!M6+'FY11'!M6+'FY12'!M6+'FY13'!M6+'FY14'!M6+'FY15'!M6+'FY16'!M6+'FY17'!M6+'FY18'!M6</f>
        <v>37</v>
      </c>
      <c r="N41" s="10">
        <f>'FY08'!N6+'FY09'!N6+'FY10'!N6+'FY11'!N6+'FY12'!N6+'FY13'!N6+'FY14'!N6+'FY15'!N6+'FY16'!N6+'FY17'!N6+'FY18'!N6</f>
        <v>31</v>
      </c>
      <c r="O41" s="10">
        <f>'FY08'!O6+'FY09'!O6+'FY10'!O6+'FY11'!O6+'FY12'!O6+'FY13'!O6+'FY14'!O6+'FY15'!O6+'FY16'!O6+'FY17'!O6+'FY18'!O6</f>
        <v>2</v>
      </c>
      <c r="P41" s="10">
        <f>'FY08'!P6+'FY09'!P6+'FY10'!P6+'FY11'!P6+'FY12'!P6+'FY13'!P6+'FY14'!P6+'FY15'!P6+'FY16'!P6+'FY17'!P6+'FY18'!P6</f>
        <v>36</v>
      </c>
      <c r="Q41" s="10">
        <f>'FY08'!Q6+'FY09'!Q6+'FY10'!Q6+'FY11'!Q6+'FY12'!Q6+'FY13'!Q6+'FY14'!Q6+'FY15'!Q6+'FY16'!Q6+'FY17'!Q6+'FY18'!Q6</f>
        <v>43</v>
      </c>
      <c r="R41" s="10">
        <f>'FY08'!R6+'FY09'!R6+'FY10'!R6+'FY11'!R6+'FY12'!R6+'FY13'!R6+'FY14'!R6+'FY15'!R6+'FY16'!R6+'FY17'!R6+'FY18'!R6</f>
        <v>84</v>
      </c>
      <c r="S41" s="10">
        <f>'FY08'!S6+'FY09'!S6+'FY10'!S6+'FY11'!S6+'FY12'!S6+'FY13'!S6+'FY14'!S6+'FY15'!S6+'FY16'!S6+'FY17'!S6+'FY18'!S6</f>
        <v>183</v>
      </c>
      <c r="T41" s="10">
        <f>'FY08'!T6+'FY09'!T6+'FY10'!T6+'FY11'!T6+'FY12'!T6+'FY13'!T6+'FY14'!T6+'FY15'!T6+'FY16'!T6+'FY17'!T6+'FY18'!T6</f>
        <v>179</v>
      </c>
      <c r="U41" s="10">
        <f>'FY08'!U6+'FY09'!U6+'FY10'!U6+'FY11'!U6+'FY12'!U6+'FY13'!U6+'FY14'!U6+'FY15'!U6+'FY16'!U6+'FY17'!U6+'FY18'!U6</f>
        <v>147</v>
      </c>
      <c r="V41" s="10">
        <f>'FY08'!V6+'FY09'!V6+'FY10'!V6+'FY11'!V6+'FY12'!V6+'FY13'!V6+'FY14'!V6+'FY15'!V6+'FY16'!V6+'FY17'!V6+'FY18'!V6</f>
        <v>13</v>
      </c>
      <c r="W41" s="10">
        <f>'FY08'!W6+'FY09'!W6+'FY10'!W6+'FY11'!W6+'FY12'!W6+'FY13'!W6+'FY14'!W6+'FY15'!W6+'FY16'!W6+'FY17'!W6+'FY18'!W6</f>
        <v>66</v>
      </c>
      <c r="X41" s="10">
        <f>'FY08'!X6+'FY09'!X6+'FY10'!X6+'FY11'!X6+'FY12'!X6+'FY13'!X6+'FY14'!X6+'FY15'!X6+'FY16'!X6+'FY17'!X6+'FY18'!X6</f>
        <v>53</v>
      </c>
      <c r="Y41" s="10">
        <f>'FY08'!Y6+'FY09'!Y6+'FY10'!Y6+'FY11'!Y6+'FY12'!Y6+'FY13'!Y6+'FY14'!Y6+'FY15'!Y6+'FY16'!Y6+'FY17'!Y6+'FY18'!Y6</f>
        <v>116</v>
      </c>
      <c r="Z41" s="10">
        <f>'FY08'!Z6+'FY09'!Z6+'FY10'!Z6+'FY11'!Z6+'FY12'!Z6+'FY13'!Z6+'FY14'!Z6+'FY15'!Z6+'FY16'!Z6+'FY17'!Z6+'FY18'!Z6</f>
        <v>8</v>
      </c>
    </row>
    <row r="42" spans="1:26" x14ac:dyDescent="0.25">
      <c r="A42" s="2" t="s">
        <v>31</v>
      </c>
      <c r="B42" s="2" t="s">
        <v>43</v>
      </c>
      <c r="C42" s="10">
        <f>'FY08'!C7+'FY09'!C7+'FY10'!C7+'FY11'!C7+'FY12'!C7+'FY13'!C7+'FY14'!C7+'FY15'!C7+'FY16'!C7+'FY17'!C7+'FY18'!C7</f>
        <v>1335</v>
      </c>
      <c r="D42" s="10">
        <f>'FY08'!D7+'FY09'!D7+'FY10'!D7+'FY11'!D7+'FY12'!D7+'FY13'!D7+'FY14'!D7+'FY15'!D7+'FY16'!D7+'FY17'!D7+'FY18'!D7</f>
        <v>52</v>
      </c>
      <c r="E42" s="10">
        <f>'FY08'!E7+'FY09'!E7+'FY10'!E7+'FY11'!E7+'FY12'!E7+'FY13'!E7+'FY14'!E7+'FY15'!E7+'FY16'!E7+'FY17'!E7+'FY18'!E7</f>
        <v>107</v>
      </c>
      <c r="F42" s="10">
        <f>'FY08'!F7+'FY09'!F7+'FY10'!F7+'FY11'!F7+'FY12'!F7+'FY13'!F7+'FY14'!F7+'FY15'!F7+'FY16'!F7+'FY17'!F7+'FY18'!F7</f>
        <v>100</v>
      </c>
      <c r="G42" s="10">
        <f>'FY08'!G7+'FY09'!G7+'FY10'!G7+'FY11'!G7+'FY12'!G7+'FY13'!G7+'FY14'!G7+'FY15'!G7+'FY16'!G7+'FY17'!G7+'FY18'!G7</f>
        <v>10</v>
      </c>
      <c r="H42" s="10">
        <f>'FY08'!H7+'FY09'!H7+'FY10'!H7+'FY11'!H7+'FY12'!H7+'FY13'!H7+'FY14'!H7+'FY15'!H7+'FY16'!H7+'FY17'!H7+'FY18'!H7</f>
        <v>74</v>
      </c>
      <c r="I42" s="10">
        <f>'FY08'!I7+'FY09'!I7+'FY10'!I7+'FY11'!I7+'FY12'!I7+'FY13'!I7+'FY14'!I7+'FY15'!I7+'FY16'!I7+'FY17'!I7+'FY18'!I7</f>
        <v>13</v>
      </c>
      <c r="J42" s="10">
        <f>'FY08'!J7+'FY09'!J7+'FY10'!J7+'FY11'!J7+'FY12'!J7+'FY13'!J7+'FY14'!J7+'FY15'!J7+'FY16'!J7+'FY17'!J7+'FY18'!J7</f>
        <v>64</v>
      </c>
      <c r="K42" s="10">
        <f>'FY08'!K7+'FY09'!K7+'FY10'!K7+'FY11'!K7+'FY12'!K7+'FY13'!K7+'FY14'!K7+'FY15'!K7+'FY16'!K7+'FY17'!K7+'FY18'!K7</f>
        <v>29</v>
      </c>
      <c r="L42" s="10">
        <f>'FY08'!L7+'FY09'!L7+'FY10'!L7+'FY11'!L7+'FY12'!L7+'FY13'!L7+'FY14'!L7+'FY15'!L7+'FY16'!L7+'FY17'!L7+'FY18'!L7</f>
        <v>15</v>
      </c>
      <c r="M42" s="10">
        <f>'FY08'!M7+'FY09'!M7+'FY10'!M7+'FY11'!M7+'FY12'!M7+'FY13'!M7+'FY14'!M7+'FY15'!M7+'FY16'!M7+'FY17'!M7+'FY18'!M7</f>
        <v>43</v>
      </c>
      <c r="N42" s="10">
        <f>'FY08'!N7+'FY09'!N7+'FY10'!N7+'FY11'!N7+'FY12'!N7+'FY13'!N7+'FY14'!N7+'FY15'!N7+'FY16'!N7+'FY17'!N7+'FY18'!N7</f>
        <v>47</v>
      </c>
      <c r="O42" s="10">
        <f>'FY08'!O7+'FY09'!O7+'FY10'!O7+'FY11'!O7+'FY12'!O7+'FY13'!O7+'FY14'!O7+'FY15'!O7+'FY16'!O7+'FY17'!O7+'FY18'!O7</f>
        <v>7</v>
      </c>
      <c r="P42" s="10">
        <f>'FY08'!P7+'FY09'!P7+'FY10'!P7+'FY11'!P7+'FY12'!P7+'FY13'!P7+'FY14'!P7+'FY15'!P7+'FY16'!P7+'FY17'!P7+'FY18'!P7</f>
        <v>42</v>
      </c>
      <c r="Q42" s="10">
        <f>'FY08'!Q7+'FY09'!Q7+'FY10'!Q7+'FY11'!Q7+'FY12'!Q7+'FY13'!Q7+'FY14'!Q7+'FY15'!Q7+'FY16'!Q7+'FY17'!Q7+'FY18'!Q7</f>
        <v>20</v>
      </c>
      <c r="R42" s="10">
        <f>'FY08'!R7+'FY09'!R7+'FY10'!R7+'FY11'!R7+'FY12'!R7+'FY13'!R7+'FY14'!R7+'FY15'!R7+'FY16'!R7+'FY17'!R7+'FY18'!R7</f>
        <v>101</v>
      </c>
      <c r="S42" s="10">
        <f>'FY08'!S7+'FY09'!S7+'FY10'!S7+'FY11'!S7+'FY12'!S7+'FY13'!S7+'FY14'!S7+'FY15'!S7+'FY16'!S7+'FY17'!S7+'FY18'!S7</f>
        <v>248</v>
      </c>
      <c r="T42" s="10">
        <f>'FY08'!T7+'FY09'!T7+'FY10'!T7+'FY11'!T7+'FY12'!T7+'FY13'!T7+'FY14'!T7+'FY15'!T7+'FY16'!T7+'FY17'!T7+'FY18'!T7</f>
        <v>126</v>
      </c>
      <c r="U42" s="10">
        <f>'FY08'!U7+'FY09'!U7+'FY10'!U7+'FY11'!U7+'FY12'!U7+'FY13'!U7+'FY14'!U7+'FY15'!U7+'FY16'!U7+'FY17'!U7+'FY18'!U7</f>
        <v>87</v>
      </c>
      <c r="V42" s="10">
        <f>'FY08'!V7+'FY09'!V7+'FY10'!V7+'FY11'!V7+'FY12'!V7+'FY13'!V7+'FY14'!V7+'FY15'!V7+'FY16'!V7+'FY17'!V7+'FY18'!V7</f>
        <v>10</v>
      </c>
      <c r="W42" s="10">
        <f>'FY08'!W7+'FY09'!W7+'FY10'!W7+'FY11'!W7+'FY12'!W7+'FY13'!W7+'FY14'!W7+'FY15'!W7+'FY16'!W7+'FY17'!W7+'FY18'!W7</f>
        <v>57</v>
      </c>
      <c r="X42" s="10">
        <f>'FY08'!X7+'FY09'!X7+'FY10'!X7+'FY11'!X7+'FY12'!X7+'FY13'!X7+'FY14'!X7+'FY15'!X7+'FY16'!X7+'FY17'!X7+'FY18'!X7</f>
        <v>50</v>
      </c>
      <c r="Y42" s="10">
        <f>'FY08'!Y7+'FY09'!Y7+'FY10'!Y7+'FY11'!Y7+'FY12'!Y7+'FY13'!Y7+'FY14'!Y7+'FY15'!Y7+'FY16'!Y7+'FY17'!Y7+'FY18'!Y7</f>
        <v>103</v>
      </c>
      <c r="Z42" s="10">
        <f>'FY08'!Z7+'FY09'!Z7+'FY10'!Z7+'FY11'!Z7+'FY12'!Z7+'FY13'!Z7+'FY14'!Z7+'FY15'!Z7+'FY16'!Z7+'FY17'!Z7+'FY18'!Z7</f>
        <v>8</v>
      </c>
    </row>
    <row r="43" spans="1:26" x14ac:dyDescent="0.25">
      <c r="C43" s="11">
        <f>C41/(C41+C42)</f>
        <v>0.49297379415115838</v>
      </c>
      <c r="D43" s="11">
        <f t="shared" ref="D43:Z43" si="0">D41/(D41+D42)</f>
        <v>0.35</v>
      </c>
      <c r="E43" s="11">
        <f t="shared" si="0"/>
        <v>0.50462962962962965</v>
      </c>
      <c r="F43" s="11">
        <f t="shared" si="0"/>
        <v>0.48186528497409326</v>
      </c>
      <c r="G43" s="11">
        <f t="shared" si="0"/>
        <v>0.52380952380952384</v>
      </c>
      <c r="H43" s="11">
        <f t="shared" si="0"/>
        <v>0.44360902255639095</v>
      </c>
      <c r="I43" s="11">
        <f t="shared" si="0"/>
        <v>0.70454545454545459</v>
      </c>
      <c r="J43" s="11">
        <f t="shared" si="0"/>
        <v>0.60248447204968947</v>
      </c>
      <c r="K43" s="11">
        <f t="shared" si="0"/>
        <v>0.59722222222222221</v>
      </c>
      <c r="L43" s="11">
        <f t="shared" si="0"/>
        <v>0.67391304347826086</v>
      </c>
      <c r="M43" s="11">
        <f t="shared" si="0"/>
        <v>0.46250000000000002</v>
      </c>
      <c r="N43" s="11">
        <f t="shared" si="0"/>
        <v>0.39743589743589741</v>
      </c>
      <c r="O43" s="11">
        <f t="shared" si="0"/>
        <v>0.22222222222222221</v>
      </c>
      <c r="P43" s="11">
        <f t="shared" si="0"/>
        <v>0.46153846153846156</v>
      </c>
      <c r="Q43" s="11">
        <f t="shared" si="0"/>
        <v>0.68253968253968256</v>
      </c>
      <c r="R43" s="11">
        <f t="shared" si="0"/>
        <v>0.45405405405405408</v>
      </c>
      <c r="S43" s="11">
        <f t="shared" si="0"/>
        <v>0.42459396751740142</v>
      </c>
      <c r="T43" s="11">
        <f t="shared" si="0"/>
        <v>0.58688524590163937</v>
      </c>
      <c r="U43" s="11">
        <f t="shared" si="0"/>
        <v>0.62820512820512819</v>
      </c>
      <c r="V43" s="11">
        <f t="shared" si="0"/>
        <v>0.56521739130434778</v>
      </c>
      <c r="W43" s="11">
        <f t="shared" si="0"/>
        <v>0.53658536585365857</v>
      </c>
      <c r="X43" s="11">
        <f t="shared" si="0"/>
        <v>0.5145631067961165</v>
      </c>
      <c r="Y43" s="11">
        <f t="shared" si="0"/>
        <v>0.52968036529680362</v>
      </c>
      <c r="Z43" s="11">
        <f t="shared" si="0"/>
        <v>0.5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zoomScale="80" zoomScaleNormal="80" workbookViewId="0">
      <selection activeCell="B47" sqref="B47"/>
    </sheetView>
  </sheetViews>
  <sheetFormatPr defaultRowHeight="15" x14ac:dyDescent="0.25"/>
  <cols>
    <col min="3" max="3" width="12.42578125" bestFit="1" customWidth="1"/>
  </cols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67</v>
      </c>
      <c r="D2" s="3">
        <v>2</v>
      </c>
      <c r="E2" s="3">
        <v>4</v>
      </c>
      <c r="F2" s="3">
        <v>8</v>
      </c>
      <c r="G2" s="3">
        <v>0</v>
      </c>
      <c r="H2" s="3">
        <v>1</v>
      </c>
      <c r="I2" s="3">
        <v>2</v>
      </c>
      <c r="J2" s="3">
        <v>5</v>
      </c>
      <c r="K2" s="3">
        <v>0</v>
      </c>
      <c r="L2" s="3">
        <v>0</v>
      </c>
      <c r="M2" s="3">
        <v>1</v>
      </c>
      <c r="N2" s="3">
        <v>2</v>
      </c>
      <c r="O2" s="3">
        <v>1</v>
      </c>
      <c r="P2" s="3">
        <v>2</v>
      </c>
      <c r="Q2" s="3">
        <v>1</v>
      </c>
      <c r="R2" s="3">
        <v>9</v>
      </c>
      <c r="S2" s="3">
        <v>6</v>
      </c>
      <c r="T2" s="3">
        <v>14</v>
      </c>
      <c r="U2" s="3">
        <v>12</v>
      </c>
      <c r="V2" s="3">
        <v>0</v>
      </c>
      <c r="W2" s="3">
        <v>6</v>
      </c>
      <c r="X2" s="3">
        <v>4</v>
      </c>
      <c r="Y2" s="3">
        <v>2</v>
      </c>
      <c r="Z2" s="3">
        <v>0</v>
      </c>
    </row>
    <row r="3" spans="1:26" x14ac:dyDescent="0.25">
      <c r="A3" s="2" t="s">
        <v>2</v>
      </c>
      <c r="B3" s="2" t="s">
        <v>3</v>
      </c>
      <c r="C3" s="3">
        <v>127</v>
      </c>
      <c r="D3" s="3">
        <v>11</v>
      </c>
      <c r="E3" s="3">
        <v>5</v>
      </c>
      <c r="F3" s="3">
        <v>11</v>
      </c>
      <c r="G3" s="3">
        <v>0</v>
      </c>
      <c r="H3" s="3">
        <v>8</v>
      </c>
      <c r="I3" s="3">
        <v>4</v>
      </c>
      <c r="J3" s="3">
        <v>3</v>
      </c>
      <c r="K3" s="3">
        <v>2</v>
      </c>
      <c r="L3" s="3">
        <v>1</v>
      </c>
      <c r="M3" s="3">
        <v>6</v>
      </c>
      <c r="N3" s="3">
        <v>4</v>
      </c>
      <c r="O3" s="3">
        <v>0</v>
      </c>
      <c r="P3" s="3">
        <v>9</v>
      </c>
      <c r="Q3" s="3">
        <v>1</v>
      </c>
      <c r="R3" s="3">
        <v>14</v>
      </c>
      <c r="S3" s="3">
        <v>23</v>
      </c>
      <c r="T3" s="3">
        <v>10</v>
      </c>
      <c r="U3" s="3">
        <v>5</v>
      </c>
      <c r="V3" s="3">
        <v>5</v>
      </c>
      <c r="W3" s="3">
        <v>11</v>
      </c>
      <c r="X3" s="3">
        <v>6</v>
      </c>
      <c r="Y3" s="3">
        <v>6</v>
      </c>
      <c r="Z3" s="3">
        <v>1</v>
      </c>
    </row>
    <row r="4" spans="1:26" ht="30" x14ac:dyDescent="0.25">
      <c r="A4" s="2" t="s">
        <v>30</v>
      </c>
      <c r="B4" s="2"/>
      <c r="C4" s="5">
        <f>C2/(C3+C2)</f>
        <v>0.34536082474226804</v>
      </c>
      <c r="D4" s="5">
        <f t="shared" ref="D4:Z4" si="0">D2/(D3+D2)</f>
        <v>0.15384615384615385</v>
      </c>
      <c r="E4" s="5">
        <f t="shared" si="0"/>
        <v>0.44444444444444442</v>
      </c>
      <c r="F4" s="5">
        <f t="shared" si="0"/>
        <v>0.42105263157894735</v>
      </c>
      <c r="G4" s="5" t="e">
        <f t="shared" si="0"/>
        <v>#DIV/0!</v>
      </c>
      <c r="H4" s="5">
        <f t="shared" si="0"/>
        <v>0.1111111111111111</v>
      </c>
      <c r="I4" s="5">
        <f t="shared" si="0"/>
        <v>0.33333333333333331</v>
      </c>
      <c r="J4" s="5">
        <f t="shared" si="0"/>
        <v>0.625</v>
      </c>
      <c r="K4" s="5">
        <f t="shared" si="0"/>
        <v>0</v>
      </c>
      <c r="L4" s="5">
        <f t="shared" si="0"/>
        <v>0</v>
      </c>
      <c r="M4" s="5">
        <f t="shared" si="0"/>
        <v>0.14285714285714285</v>
      </c>
      <c r="N4" s="5">
        <f t="shared" si="0"/>
        <v>0.33333333333333331</v>
      </c>
      <c r="O4" s="5">
        <f t="shared" si="0"/>
        <v>1</v>
      </c>
      <c r="P4" s="5">
        <f t="shared" si="0"/>
        <v>0.18181818181818182</v>
      </c>
      <c r="Q4" s="5">
        <f t="shared" si="0"/>
        <v>0.5</v>
      </c>
      <c r="R4" s="5">
        <f t="shared" si="0"/>
        <v>0.39130434782608697</v>
      </c>
      <c r="S4" s="5">
        <f t="shared" si="0"/>
        <v>0.20689655172413793</v>
      </c>
      <c r="T4" s="5">
        <f t="shared" si="0"/>
        <v>0.58333333333333337</v>
      </c>
      <c r="U4" s="5">
        <f t="shared" si="0"/>
        <v>0.70588235294117652</v>
      </c>
      <c r="V4" s="5">
        <f t="shared" si="0"/>
        <v>0</v>
      </c>
      <c r="W4" s="5">
        <f t="shared" si="0"/>
        <v>0.35294117647058826</v>
      </c>
      <c r="X4" s="5">
        <f t="shared" si="0"/>
        <v>0.4</v>
      </c>
      <c r="Y4" s="5">
        <f t="shared" si="0"/>
        <v>0.25</v>
      </c>
      <c r="Z4" s="5">
        <f t="shared" si="0"/>
        <v>0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106</v>
      </c>
      <c r="D6" s="3">
        <v>3</v>
      </c>
      <c r="E6" s="3">
        <v>6</v>
      </c>
      <c r="F6" s="3">
        <v>5</v>
      </c>
      <c r="G6" s="3">
        <v>2</v>
      </c>
      <c r="H6" s="3">
        <v>11</v>
      </c>
      <c r="I6" s="3">
        <v>3</v>
      </c>
      <c r="J6" s="3">
        <v>9</v>
      </c>
      <c r="K6" s="3">
        <v>4</v>
      </c>
      <c r="L6" s="3">
        <v>4</v>
      </c>
      <c r="M6" s="3">
        <v>1</v>
      </c>
      <c r="N6" s="3">
        <v>3</v>
      </c>
      <c r="O6" s="3">
        <v>0</v>
      </c>
      <c r="P6" s="3">
        <v>4</v>
      </c>
      <c r="Q6" s="3">
        <v>2</v>
      </c>
      <c r="R6" s="3">
        <v>2</v>
      </c>
      <c r="S6" s="3">
        <v>27</v>
      </c>
      <c r="T6" s="3">
        <v>12</v>
      </c>
      <c r="U6" s="3">
        <v>11</v>
      </c>
      <c r="V6" s="3">
        <v>1</v>
      </c>
      <c r="W6" s="3">
        <v>3</v>
      </c>
      <c r="X6" s="3">
        <v>2</v>
      </c>
      <c r="Y6" s="3">
        <v>6</v>
      </c>
      <c r="Z6" s="3">
        <v>2</v>
      </c>
    </row>
    <row r="7" spans="1:26" x14ac:dyDescent="0.25">
      <c r="A7" s="2" t="s">
        <v>5</v>
      </c>
      <c r="B7" s="2" t="s">
        <v>3</v>
      </c>
      <c r="C7" s="3">
        <v>83</v>
      </c>
      <c r="D7" s="3">
        <v>7</v>
      </c>
      <c r="E7" s="3">
        <v>6</v>
      </c>
      <c r="F7" s="3">
        <v>6</v>
      </c>
      <c r="G7" s="3">
        <v>1</v>
      </c>
      <c r="H7" s="3">
        <v>7</v>
      </c>
      <c r="I7" s="3">
        <v>1</v>
      </c>
      <c r="J7" s="3">
        <v>6</v>
      </c>
      <c r="K7" s="3">
        <v>1</v>
      </c>
      <c r="L7" s="3">
        <v>0</v>
      </c>
      <c r="M7" s="3">
        <v>1</v>
      </c>
      <c r="N7" s="3">
        <v>3</v>
      </c>
      <c r="O7" s="3">
        <v>0</v>
      </c>
      <c r="P7" s="3">
        <v>1</v>
      </c>
      <c r="Q7" s="3">
        <v>2</v>
      </c>
      <c r="R7" s="3">
        <v>3</v>
      </c>
      <c r="S7" s="3">
        <v>21</v>
      </c>
      <c r="T7" s="3">
        <v>4</v>
      </c>
      <c r="U7" s="3">
        <v>2</v>
      </c>
      <c r="V7" s="3">
        <v>0</v>
      </c>
      <c r="W7" s="3">
        <v>7</v>
      </c>
      <c r="X7" s="3">
        <v>1</v>
      </c>
      <c r="Y7" s="3">
        <v>8</v>
      </c>
      <c r="Z7" s="3">
        <v>1</v>
      </c>
    </row>
    <row r="8" spans="1:26" ht="30" x14ac:dyDescent="0.25">
      <c r="A8" s="2" t="s">
        <v>30</v>
      </c>
      <c r="B8" s="2"/>
      <c r="C8" s="5">
        <f>C6/(C7+C6)</f>
        <v>0.56084656084656082</v>
      </c>
      <c r="D8" s="5">
        <f t="shared" ref="D8" si="1">D6/(D7+D6)</f>
        <v>0.3</v>
      </c>
      <c r="E8" s="5">
        <f t="shared" ref="E8" si="2">E6/(E7+E6)</f>
        <v>0.5</v>
      </c>
      <c r="F8" s="5">
        <f t="shared" ref="F8" si="3">F6/(F7+F6)</f>
        <v>0.45454545454545453</v>
      </c>
      <c r="G8" s="5">
        <f t="shared" ref="G8" si="4">G6/(G7+G6)</f>
        <v>0.66666666666666663</v>
      </c>
      <c r="H8" s="5">
        <f t="shared" ref="H8" si="5">H6/(H7+H6)</f>
        <v>0.61111111111111116</v>
      </c>
      <c r="I8" s="5">
        <f t="shared" ref="I8" si="6">I6/(I7+I6)</f>
        <v>0.75</v>
      </c>
      <c r="J8" s="5">
        <f t="shared" ref="J8" si="7">J6/(J7+J6)</f>
        <v>0.6</v>
      </c>
      <c r="K8" s="5">
        <f t="shared" ref="K8" si="8">K6/(K7+K6)</f>
        <v>0.8</v>
      </c>
      <c r="L8" s="5">
        <f t="shared" ref="L8" si="9">L6/(L7+L6)</f>
        <v>1</v>
      </c>
      <c r="M8" s="5">
        <f t="shared" ref="M8" si="10">M6/(M7+M6)</f>
        <v>0.5</v>
      </c>
      <c r="N8" s="5">
        <f t="shared" ref="N8" si="11">N6/(N7+N6)</f>
        <v>0.5</v>
      </c>
      <c r="O8" s="5" t="e">
        <f t="shared" ref="O8" si="12">O6/(O7+O6)</f>
        <v>#DIV/0!</v>
      </c>
      <c r="P8" s="5">
        <f t="shared" ref="P8" si="13">P6/(P7+P6)</f>
        <v>0.8</v>
      </c>
      <c r="Q8" s="5">
        <f t="shared" ref="Q8" si="14">Q6/(Q7+Q6)</f>
        <v>0.5</v>
      </c>
      <c r="R8" s="5">
        <f t="shared" ref="R8" si="15">R6/(R7+R6)</f>
        <v>0.4</v>
      </c>
      <c r="S8" s="5">
        <f t="shared" ref="S8" si="16">S6/(S7+S6)</f>
        <v>0.5625</v>
      </c>
      <c r="T8" s="5">
        <f t="shared" ref="T8" si="17">T6/(T7+T6)</f>
        <v>0.75</v>
      </c>
      <c r="U8" s="5">
        <f t="shared" ref="U8" si="18">U6/(U7+U6)</f>
        <v>0.84615384615384615</v>
      </c>
      <c r="V8" s="5">
        <f t="shared" ref="V8" si="19">V6/(V7+V6)</f>
        <v>1</v>
      </c>
      <c r="W8" s="5">
        <f t="shared" ref="W8" si="20">W6/(W7+W6)</f>
        <v>0.3</v>
      </c>
      <c r="X8" s="5">
        <f t="shared" ref="X8" si="21">X6/(X7+X6)</f>
        <v>0.66666666666666663</v>
      </c>
      <c r="Y8" s="5">
        <f t="shared" ref="Y8" si="22">Y6/(Y7+Y6)</f>
        <v>0.42857142857142855</v>
      </c>
      <c r="Z8" s="5">
        <f t="shared" ref="Z8" si="23">Z6/(Z7+Z6)</f>
        <v>0.66666666666666663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zoomScale="80" zoomScaleNormal="80" workbookViewId="0">
      <selection activeCell="A4" sqref="A4:XFD4"/>
    </sheetView>
  </sheetViews>
  <sheetFormatPr defaultRowHeight="15" x14ac:dyDescent="0.25"/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56</v>
      </c>
      <c r="D2" s="3">
        <v>3</v>
      </c>
      <c r="E2" s="3">
        <v>2</v>
      </c>
      <c r="F2" s="3">
        <v>4</v>
      </c>
      <c r="G2" s="3">
        <v>0</v>
      </c>
      <c r="H2" s="3">
        <v>3</v>
      </c>
      <c r="I2" s="3">
        <v>3</v>
      </c>
      <c r="J2" s="3">
        <v>2</v>
      </c>
      <c r="K2" s="3">
        <v>4</v>
      </c>
      <c r="L2" s="3">
        <v>0</v>
      </c>
      <c r="M2" s="3">
        <v>3</v>
      </c>
      <c r="N2" s="3">
        <v>1</v>
      </c>
      <c r="O2" s="3">
        <v>0</v>
      </c>
      <c r="P2" s="3">
        <v>1</v>
      </c>
      <c r="Q2" s="3">
        <v>0</v>
      </c>
      <c r="R2" s="3">
        <v>5</v>
      </c>
      <c r="S2" s="3">
        <v>11</v>
      </c>
      <c r="T2" s="3">
        <v>5</v>
      </c>
      <c r="U2" s="3">
        <v>4</v>
      </c>
      <c r="V2" s="3">
        <v>2</v>
      </c>
      <c r="W2" s="3">
        <v>4</v>
      </c>
      <c r="X2" s="3">
        <v>1</v>
      </c>
      <c r="Y2" s="3">
        <v>4</v>
      </c>
      <c r="Z2" s="3">
        <v>1</v>
      </c>
    </row>
    <row r="3" spans="1:26" x14ac:dyDescent="0.25">
      <c r="A3" s="2" t="s">
        <v>2</v>
      </c>
      <c r="B3" s="2" t="s">
        <v>3</v>
      </c>
      <c r="C3" s="3">
        <v>126</v>
      </c>
      <c r="D3" s="3">
        <v>11</v>
      </c>
      <c r="E3" s="3">
        <v>5</v>
      </c>
      <c r="F3" s="3">
        <v>16</v>
      </c>
      <c r="G3" s="3">
        <v>0</v>
      </c>
      <c r="H3" s="3">
        <v>9</v>
      </c>
      <c r="I3" s="3">
        <v>4</v>
      </c>
      <c r="J3" s="3">
        <v>5</v>
      </c>
      <c r="K3" s="3">
        <v>3</v>
      </c>
      <c r="L3" s="3">
        <v>1</v>
      </c>
      <c r="M3" s="3">
        <v>3</v>
      </c>
      <c r="N3" s="3">
        <v>4</v>
      </c>
      <c r="O3" s="3">
        <v>0</v>
      </c>
      <c r="P3" s="3">
        <v>9</v>
      </c>
      <c r="Q3" s="3">
        <v>2</v>
      </c>
      <c r="R3" s="3">
        <v>11</v>
      </c>
      <c r="S3" s="3">
        <v>26</v>
      </c>
      <c r="T3" s="3">
        <v>11</v>
      </c>
      <c r="U3" s="3">
        <v>6</v>
      </c>
      <c r="V3" s="3">
        <v>2</v>
      </c>
      <c r="W3" s="3">
        <v>10</v>
      </c>
      <c r="X3" s="3">
        <v>3</v>
      </c>
      <c r="Y3" s="3">
        <v>4</v>
      </c>
      <c r="Z3" s="3">
        <v>1</v>
      </c>
    </row>
    <row r="4" spans="1:26" ht="30" x14ac:dyDescent="0.25">
      <c r="A4" s="2" t="s">
        <v>30</v>
      </c>
      <c r="B4" s="2"/>
      <c r="C4" s="5">
        <f>C2/(C3+C2)</f>
        <v>0.30769230769230771</v>
      </c>
      <c r="D4" s="5">
        <f t="shared" ref="D4:Z4" si="0">D2/(D3+D2)</f>
        <v>0.21428571428571427</v>
      </c>
      <c r="E4" s="5">
        <f t="shared" si="0"/>
        <v>0.2857142857142857</v>
      </c>
      <c r="F4" s="5">
        <f t="shared" si="0"/>
        <v>0.2</v>
      </c>
      <c r="G4" s="5" t="e">
        <f t="shared" si="0"/>
        <v>#DIV/0!</v>
      </c>
      <c r="H4" s="5">
        <f t="shared" si="0"/>
        <v>0.25</v>
      </c>
      <c r="I4" s="5">
        <f t="shared" si="0"/>
        <v>0.42857142857142855</v>
      </c>
      <c r="J4" s="5">
        <f t="shared" si="0"/>
        <v>0.2857142857142857</v>
      </c>
      <c r="K4" s="5">
        <f t="shared" si="0"/>
        <v>0.5714285714285714</v>
      </c>
      <c r="L4" s="5">
        <f t="shared" si="0"/>
        <v>0</v>
      </c>
      <c r="M4" s="5">
        <f t="shared" si="0"/>
        <v>0.5</v>
      </c>
      <c r="N4" s="5">
        <f t="shared" si="0"/>
        <v>0.2</v>
      </c>
      <c r="O4" s="5" t="e">
        <f t="shared" si="0"/>
        <v>#DIV/0!</v>
      </c>
      <c r="P4" s="5">
        <f t="shared" si="0"/>
        <v>0.1</v>
      </c>
      <c r="Q4" s="5">
        <f t="shared" si="0"/>
        <v>0</v>
      </c>
      <c r="R4" s="5">
        <f t="shared" si="0"/>
        <v>0.3125</v>
      </c>
      <c r="S4" s="5">
        <f t="shared" si="0"/>
        <v>0.29729729729729731</v>
      </c>
      <c r="T4" s="5">
        <f t="shared" si="0"/>
        <v>0.3125</v>
      </c>
      <c r="U4" s="5">
        <f t="shared" si="0"/>
        <v>0.4</v>
      </c>
      <c r="V4" s="5">
        <f t="shared" si="0"/>
        <v>0.5</v>
      </c>
      <c r="W4" s="5">
        <f t="shared" si="0"/>
        <v>0.2857142857142857</v>
      </c>
      <c r="X4" s="5">
        <f t="shared" si="0"/>
        <v>0.25</v>
      </c>
      <c r="Y4" s="5">
        <f t="shared" si="0"/>
        <v>0.5</v>
      </c>
      <c r="Z4" s="5">
        <f t="shared" si="0"/>
        <v>0.5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138</v>
      </c>
      <c r="D6" s="3">
        <v>4</v>
      </c>
      <c r="E6" s="3">
        <v>10</v>
      </c>
      <c r="F6" s="3">
        <v>21</v>
      </c>
      <c r="G6" s="3">
        <v>1</v>
      </c>
      <c r="H6" s="3">
        <v>6</v>
      </c>
      <c r="I6" s="3">
        <v>3</v>
      </c>
      <c r="J6" s="3">
        <v>9</v>
      </c>
      <c r="K6" s="3">
        <v>5</v>
      </c>
      <c r="L6" s="3">
        <v>3</v>
      </c>
      <c r="M6" s="3">
        <v>2</v>
      </c>
      <c r="N6" s="3">
        <v>0</v>
      </c>
      <c r="O6" s="3">
        <v>0</v>
      </c>
      <c r="P6" s="3">
        <v>2</v>
      </c>
      <c r="Q6" s="3">
        <v>1</v>
      </c>
      <c r="R6" s="3">
        <v>6</v>
      </c>
      <c r="S6" s="3">
        <v>19</v>
      </c>
      <c r="T6" s="3">
        <v>19</v>
      </c>
      <c r="U6" s="3">
        <v>17</v>
      </c>
      <c r="V6" s="3">
        <v>0</v>
      </c>
      <c r="W6" s="3">
        <v>8</v>
      </c>
      <c r="X6" s="3">
        <v>7</v>
      </c>
      <c r="Y6" s="3">
        <v>17</v>
      </c>
      <c r="Z6" s="3">
        <v>2</v>
      </c>
    </row>
    <row r="7" spans="1:26" x14ac:dyDescent="0.25">
      <c r="A7" s="2" t="s">
        <v>5</v>
      </c>
      <c r="B7" s="2" t="s">
        <v>3</v>
      </c>
      <c r="C7" s="3">
        <v>93</v>
      </c>
      <c r="D7" s="3">
        <v>3</v>
      </c>
      <c r="E7" s="3">
        <v>8</v>
      </c>
      <c r="F7" s="3">
        <v>8</v>
      </c>
      <c r="G7" s="3">
        <v>1</v>
      </c>
      <c r="H7" s="3">
        <v>9</v>
      </c>
      <c r="I7" s="3">
        <v>1</v>
      </c>
      <c r="J7" s="3">
        <v>3</v>
      </c>
      <c r="K7" s="3">
        <v>2</v>
      </c>
      <c r="L7" s="3">
        <v>0</v>
      </c>
      <c r="M7" s="3">
        <v>2</v>
      </c>
      <c r="N7" s="3">
        <v>1</v>
      </c>
      <c r="O7" s="3">
        <v>0</v>
      </c>
      <c r="P7" s="3">
        <v>1</v>
      </c>
      <c r="Q7" s="3">
        <v>5</v>
      </c>
      <c r="R7" s="3">
        <v>6</v>
      </c>
      <c r="S7" s="3">
        <v>26</v>
      </c>
      <c r="T7" s="3">
        <v>6</v>
      </c>
      <c r="U7" s="3">
        <v>6</v>
      </c>
      <c r="V7" s="3">
        <v>0</v>
      </c>
      <c r="W7" s="3">
        <v>4</v>
      </c>
      <c r="X7" s="3">
        <v>2</v>
      </c>
      <c r="Y7" s="3">
        <v>6</v>
      </c>
      <c r="Z7" s="3">
        <v>0</v>
      </c>
    </row>
    <row r="8" spans="1:26" ht="30" x14ac:dyDescent="0.25">
      <c r="A8" s="2" t="s">
        <v>30</v>
      </c>
      <c r="B8" s="2"/>
      <c r="C8" s="5">
        <f>C6/(C7+C6)</f>
        <v>0.59740259740259738</v>
      </c>
      <c r="D8" s="5">
        <f t="shared" ref="D8" si="1">D6/(D7+D6)</f>
        <v>0.5714285714285714</v>
      </c>
      <c r="E8" s="5">
        <f t="shared" ref="E8" si="2">E6/(E7+E6)</f>
        <v>0.55555555555555558</v>
      </c>
      <c r="F8" s="5">
        <f t="shared" ref="F8" si="3">F6/(F7+F6)</f>
        <v>0.72413793103448276</v>
      </c>
      <c r="G8" s="5">
        <f t="shared" ref="G8" si="4">G6/(G7+G6)</f>
        <v>0.5</v>
      </c>
      <c r="H8" s="5">
        <f t="shared" ref="H8" si="5">H6/(H7+H6)</f>
        <v>0.4</v>
      </c>
      <c r="I8" s="5">
        <f t="shared" ref="I8" si="6">I6/(I7+I6)</f>
        <v>0.75</v>
      </c>
      <c r="J8" s="5">
        <f t="shared" ref="J8" si="7">J6/(J7+J6)</f>
        <v>0.75</v>
      </c>
      <c r="K8" s="5">
        <f t="shared" ref="K8" si="8">K6/(K7+K6)</f>
        <v>0.7142857142857143</v>
      </c>
      <c r="L8" s="5">
        <f t="shared" ref="L8" si="9">L6/(L7+L6)</f>
        <v>1</v>
      </c>
      <c r="M8" s="5">
        <f t="shared" ref="M8" si="10">M6/(M7+M6)</f>
        <v>0.5</v>
      </c>
      <c r="N8" s="5">
        <f t="shared" ref="N8" si="11">N6/(N7+N6)</f>
        <v>0</v>
      </c>
      <c r="O8" s="5" t="e">
        <f t="shared" ref="O8" si="12">O6/(O7+O6)</f>
        <v>#DIV/0!</v>
      </c>
      <c r="P8" s="5">
        <f t="shared" ref="P8" si="13">P6/(P7+P6)</f>
        <v>0.66666666666666663</v>
      </c>
      <c r="Q8" s="5">
        <f t="shared" ref="Q8" si="14">Q6/(Q7+Q6)</f>
        <v>0.16666666666666666</v>
      </c>
      <c r="R8" s="5">
        <f t="shared" ref="R8" si="15">R6/(R7+R6)</f>
        <v>0.5</v>
      </c>
      <c r="S8" s="5">
        <f t="shared" ref="S8" si="16">S6/(S7+S6)</f>
        <v>0.42222222222222222</v>
      </c>
      <c r="T8" s="5">
        <f t="shared" ref="T8" si="17">T6/(T7+T6)</f>
        <v>0.76</v>
      </c>
      <c r="U8" s="5">
        <f t="shared" ref="U8" si="18">U6/(U7+U6)</f>
        <v>0.73913043478260865</v>
      </c>
      <c r="V8" s="5" t="e">
        <f t="shared" ref="V8" si="19">V6/(V7+V6)</f>
        <v>#DIV/0!</v>
      </c>
      <c r="W8" s="5">
        <f t="shared" ref="W8" si="20">W6/(W7+W6)</f>
        <v>0.66666666666666663</v>
      </c>
      <c r="X8" s="5">
        <f t="shared" ref="X8" si="21">X6/(X7+X6)</f>
        <v>0.77777777777777779</v>
      </c>
      <c r="Y8" s="5">
        <f t="shared" ref="Y8" si="22">Y6/(Y7+Y6)</f>
        <v>0.73913043478260865</v>
      </c>
      <c r="Z8" s="5">
        <f t="shared" ref="Z8" si="23">Z6/(Z7+Z6)</f>
        <v>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zoomScale="80" zoomScaleNormal="80" workbookViewId="0">
      <selection activeCell="A8" sqref="A8:XFD8"/>
    </sheetView>
  </sheetViews>
  <sheetFormatPr defaultRowHeight="15" x14ac:dyDescent="0.25"/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64</v>
      </c>
      <c r="D2" s="3">
        <v>2</v>
      </c>
      <c r="E2" s="3">
        <v>1</v>
      </c>
      <c r="F2" s="3">
        <v>3</v>
      </c>
      <c r="G2" s="3">
        <v>0</v>
      </c>
      <c r="H2" s="3">
        <v>4</v>
      </c>
      <c r="I2" s="3">
        <v>4</v>
      </c>
      <c r="J2" s="3">
        <v>3</v>
      </c>
      <c r="K2" s="3">
        <v>1</v>
      </c>
      <c r="L2" s="3">
        <v>0</v>
      </c>
      <c r="M2" s="3">
        <v>0</v>
      </c>
      <c r="N2" s="3">
        <v>3</v>
      </c>
      <c r="O2" s="3">
        <v>0</v>
      </c>
      <c r="P2" s="3">
        <v>2</v>
      </c>
      <c r="Q2" s="3">
        <v>1</v>
      </c>
      <c r="R2" s="3">
        <v>3</v>
      </c>
      <c r="S2" s="3">
        <v>21</v>
      </c>
      <c r="T2" s="3">
        <v>10</v>
      </c>
      <c r="U2" s="3">
        <v>9</v>
      </c>
      <c r="V2" s="3">
        <v>1</v>
      </c>
      <c r="W2" s="3">
        <v>5</v>
      </c>
      <c r="X2" s="3">
        <v>3</v>
      </c>
      <c r="Y2" s="3">
        <v>1</v>
      </c>
      <c r="Z2" s="3">
        <v>0</v>
      </c>
    </row>
    <row r="3" spans="1:26" x14ac:dyDescent="0.25">
      <c r="A3" s="2" t="s">
        <v>2</v>
      </c>
      <c r="B3" s="2" t="s">
        <v>3</v>
      </c>
      <c r="C3" s="3">
        <v>126</v>
      </c>
      <c r="D3" s="3">
        <v>13</v>
      </c>
      <c r="E3" s="3">
        <v>5</v>
      </c>
      <c r="F3" s="3">
        <v>16</v>
      </c>
      <c r="G3" s="3">
        <v>0</v>
      </c>
      <c r="H3" s="3">
        <v>7</v>
      </c>
      <c r="I3" s="3">
        <v>2</v>
      </c>
      <c r="J3" s="3">
        <v>4</v>
      </c>
      <c r="K3" s="3">
        <v>4</v>
      </c>
      <c r="L3" s="3">
        <v>1</v>
      </c>
      <c r="M3" s="3">
        <v>7</v>
      </c>
      <c r="N3" s="3">
        <v>5</v>
      </c>
      <c r="O3" s="3">
        <v>0</v>
      </c>
      <c r="P3" s="3">
        <v>9</v>
      </c>
      <c r="Q3" s="3">
        <v>1</v>
      </c>
      <c r="R3" s="3">
        <v>10</v>
      </c>
      <c r="S3" s="3">
        <v>30</v>
      </c>
      <c r="T3" s="3">
        <v>11</v>
      </c>
      <c r="U3" s="3">
        <v>6</v>
      </c>
      <c r="V3" s="3">
        <v>2</v>
      </c>
      <c r="W3" s="3">
        <v>9</v>
      </c>
      <c r="X3" s="3">
        <v>4</v>
      </c>
      <c r="Y3" s="3">
        <v>6</v>
      </c>
      <c r="Z3" s="3">
        <v>1</v>
      </c>
    </row>
    <row r="4" spans="1:26" ht="30" x14ac:dyDescent="0.25">
      <c r="A4" s="2" t="s">
        <v>30</v>
      </c>
      <c r="B4" s="2"/>
      <c r="C4" s="5">
        <f>C2/(C3+C2)</f>
        <v>0.33684210526315789</v>
      </c>
      <c r="D4" s="5">
        <f t="shared" ref="D4:Z4" si="0">D2/(D3+D2)</f>
        <v>0.13333333333333333</v>
      </c>
      <c r="E4" s="5">
        <f t="shared" si="0"/>
        <v>0.16666666666666666</v>
      </c>
      <c r="F4" s="5">
        <f t="shared" si="0"/>
        <v>0.15789473684210525</v>
      </c>
      <c r="G4" s="5" t="e">
        <f t="shared" si="0"/>
        <v>#DIV/0!</v>
      </c>
      <c r="H4" s="5">
        <f t="shared" si="0"/>
        <v>0.36363636363636365</v>
      </c>
      <c r="I4" s="5">
        <f t="shared" si="0"/>
        <v>0.66666666666666663</v>
      </c>
      <c r="J4" s="5">
        <f t="shared" si="0"/>
        <v>0.42857142857142855</v>
      </c>
      <c r="K4" s="5">
        <f t="shared" si="0"/>
        <v>0.2</v>
      </c>
      <c r="L4" s="5">
        <f t="shared" si="0"/>
        <v>0</v>
      </c>
      <c r="M4" s="5">
        <f t="shared" si="0"/>
        <v>0</v>
      </c>
      <c r="N4" s="5">
        <f t="shared" si="0"/>
        <v>0.375</v>
      </c>
      <c r="O4" s="5" t="e">
        <f t="shared" si="0"/>
        <v>#DIV/0!</v>
      </c>
      <c r="P4" s="5">
        <f t="shared" si="0"/>
        <v>0.18181818181818182</v>
      </c>
      <c r="Q4" s="5">
        <f t="shared" si="0"/>
        <v>0.5</v>
      </c>
      <c r="R4" s="5">
        <f t="shared" si="0"/>
        <v>0.23076923076923078</v>
      </c>
      <c r="S4" s="5">
        <f t="shared" si="0"/>
        <v>0.41176470588235292</v>
      </c>
      <c r="T4" s="5">
        <f t="shared" si="0"/>
        <v>0.47619047619047616</v>
      </c>
      <c r="U4" s="5">
        <f t="shared" si="0"/>
        <v>0.6</v>
      </c>
      <c r="V4" s="5">
        <f t="shared" si="0"/>
        <v>0.33333333333333331</v>
      </c>
      <c r="W4" s="5">
        <f t="shared" si="0"/>
        <v>0.35714285714285715</v>
      </c>
      <c r="X4" s="5">
        <f t="shared" si="0"/>
        <v>0.42857142857142855</v>
      </c>
      <c r="Y4" s="5">
        <f t="shared" si="0"/>
        <v>0.14285714285714285</v>
      </c>
      <c r="Z4" s="5">
        <f t="shared" si="0"/>
        <v>0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145</v>
      </c>
      <c r="D6" s="3">
        <v>2</v>
      </c>
      <c r="E6" s="3">
        <v>16</v>
      </c>
      <c r="F6" s="3">
        <v>11</v>
      </c>
      <c r="G6" s="3">
        <v>0</v>
      </c>
      <c r="H6" s="3">
        <v>5</v>
      </c>
      <c r="I6" s="3">
        <v>0</v>
      </c>
      <c r="J6" s="3">
        <v>13</v>
      </c>
      <c r="K6" s="3">
        <v>3</v>
      </c>
      <c r="L6" s="3">
        <v>2</v>
      </c>
      <c r="M6" s="3">
        <v>2</v>
      </c>
      <c r="N6" s="3">
        <v>7</v>
      </c>
      <c r="O6" s="3">
        <v>0</v>
      </c>
      <c r="P6" s="3">
        <v>2</v>
      </c>
      <c r="Q6" s="3">
        <v>8</v>
      </c>
      <c r="R6" s="3">
        <v>11</v>
      </c>
      <c r="S6" s="3">
        <v>23</v>
      </c>
      <c r="T6" s="3">
        <v>29</v>
      </c>
      <c r="U6" s="3">
        <v>23</v>
      </c>
      <c r="V6" s="3">
        <v>0</v>
      </c>
      <c r="W6" s="3">
        <v>8</v>
      </c>
      <c r="X6" s="3">
        <v>5</v>
      </c>
      <c r="Y6" s="3">
        <v>11</v>
      </c>
      <c r="Z6" s="3">
        <v>0</v>
      </c>
    </row>
    <row r="7" spans="1:26" x14ac:dyDescent="0.25">
      <c r="A7" s="2" t="s">
        <v>5</v>
      </c>
      <c r="B7" s="2" t="s">
        <v>3</v>
      </c>
      <c r="C7" s="3">
        <v>113</v>
      </c>
      <c r="D7" s="3">
        <v>2</v>
      </c>
      <c r="E7" s="3">
        <v>10</v>
      </c>
      <c r="F7" s="3">
        <v>6</v>
      </c>
      <c r="G7" s="3">
        <v>2</v>
      </c>
      <c r="H7" s="3">
        <v>8</v>
      </c>
      <c r="I7" s="3">
        <v>3</v>
      </c>
      <c r="J7" s="3">
        <v>6</v>
      </c>
      <c r="K7" s="3">
        <v>3</v>
      </c>
      <c r="L7" s="3">
        <v>1</v>
      </c>
      <c r="M7" s="3">
        <v>2</v>
      </c>
      <c r="N7" s="3">
        <v>3</v>
      </c>
      <c r="O7" s="3">
        <v>0</v>
      </c>
      <c r="P7" s="3">
        <v>5</v>
      </c>
      <c r="Q7" s="3">
        <v>1</v>
      </c>
      <c r="R7" s="3">
        <v>7</v>
      </c>
      <c r="S7" s="3">
        <v>27</v>
      </c>
      <c r="T7" s="3">
        <v>10</v>
      </c>
      <c r="U7" s="3">
        <v>9</v>
      </c>
      <c r="V7" s="3">
        <v>0</v>
      </c>
      <c r="W7" s="3">
        <v>4</v>
      </c>
      <c r="X7" s="3">
        <v>4</v>
      </c>
      <c r="Y7" s="3">
        <v>7</v>
      </c>
      <c r="Z7" s="3">
        <v>1</v>
      </c>
    </row>
    <row r="8" spans="1:26" ht="30" x14ac:dyDescent="0.25">
      <c r="A8" s="2" t="s">
        <v>30</v>
      </c>
      <c r="B8" s="2"/>
      <c r="C8" s="5">
        <f>C6/(C7+C6)</f>
        <v>0.56201550387596899</v>
      </c>
      <c r="D8" s="5">
        <f t="shared" ref="D8:Z8" si="1">D6/(D7+D6)</f>
        <v>0.5</v>
      </c>
      <c r="E8" s="5">
        <f t="shared" si="1"/>
        <v>0.61538461538461542</v>
      </c>
      <c r="F8" s="5">
        <f t="shared" si="1"/>
        <v>0.6470588235294118</v>
      </c>
      <c r="G8" s="5">
        <f t="shared" si="1"/>
        <v>0</v>
      </c>
      <c r="H8" s="5">
        <f t="shared" si="1"/>
        <v>0.38461538461538464</v>
      </c>
      <c r="I8" s="5">
        <f t="shared" si="1"/>
        <v>0</v>
      </c>
      <c r="J8" s="5">
        <f t="shared" si="1"/>
        <v>0.68421052631578949</v>
      </c>
      <c r="K8" s="5">
        <f t="shared" si="1"/>
        <v>0.5</v>
      </c>
      <c r="L8" s="5">
        <f t="shared" si="1"/>
        <v>0.66666666666666663</v>
      </c>
      <c r="M8" s="5">
        <f t="shared" si="1"/>
        <v>0.5</v>
      </c>
      <c r="N8" s="5">
        <f t="shared" si="1"/>
        <v>0.7</v>
      </c>
      <c r="O8" s="5" t="e">
        <f t="shared" si="1"/>
        <v>#DIV/0!</v>
      </c>
      <c r="P8" s="5">
        <f t="shared" si="1"/>
        <v>0.2857142857142857</v>
      </c>
      <c r="Q8" s="5">
        <f t="shared" si="1"/>
        <v>0.88888888888888884</v>
      </c>
      <c r="R8" s="5">
        <f t="shared" si="1"/>
        <v>0.61111111111111116</v>
      </c>
      <c r="S8" s="5">
        <f t="shared" si="1"/>
        <v>0.46</v>
      </c>
      <c r="T8" s="5">
        <f t="shared" si="1"/>
        <v>0.74358974358974361</v>
      </c>
      <c r="U8" s="5">
        <f t="shared" si="1"/>
        <v>0.71875</v>
      </c>
      <c r="V8" s="5" t="e">
        <f t="shared" si="1"/>
        <v>#DIV/0!</v>
      </c>
      <c r="W8" s="5">
        <f t="shared" si="1"/>
        <v>0.66666666666666663</v>
      </c>
      <c r="X8" s="5">
        <f t="shared" si="1"/>
        <v>0.55555555555555558</v>
      </c>
      <c r="Y8" s="5">
        <f t="shared" si="1"/>
        <v>0.61111111111111116</v>
      </c>
      <c r="Z8" s="5">
        <f t="shared" si="1"/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zoomScale="80" zoomScaleNormal="80" workbookViewId="0">
      <selection activeCell="A8" sqref="A8:XFD8"/>
    </sheetView>
  </sheetViews>
  <sheetFormatPr defaultRowHeight="15" x14ac:dyDescent="0.25"/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77</v>
      </c>
      <c r="D2" s="3">
        <v>4</v>
      </c>
      <c r="E2" s="3">
        <v>4</v>
      </c>
      <c r="F2" s="3">
        <v>7</v>
      </c>
      <c r="G2" s="3">
        <v>2</v>
      </c>
      <c r="H2" s="3">
        <v>4</v>
      </c>
      <c r="I2" s="3">
        <v>6</v>
      </c>
      <c r="J2" s="3">
        <v>4</v>
      </c>
      <c r="K2" s="3">
        <v>1</v>
      </c>
      <c r="L2" s="3">
        <v>3</v>
      </c>
      <c r="M2" s="3">
        <v>1</v>
      </c>
      <c r="N2" s="3">
        <v>1</v>
      </c>
      <c r="O2" s="3">
        <v>0</v>
      </c>
      <c r="P2" s="3">
        <v>2</v>
      </c>
      <c r="Q2" s="3">
        <v>1</v>
      </c>
      <c r="R2" s="3">
        <v>7</v>
      </c>
      <c r="S2" s="3">
        <v>12</v>
      </c>
      <c r="T2" s="3">
        <v>12</v>
      </c>
      <c r="U2" s="3">
        <v>9</v>
      </c>
      <c r="V2" s="3">
        <v>2</v>
      </c>
      <c r="W2" s="3">
        <v>4</v>
      </c>
      <c r="X2" s="3">
        <v>4</v>
      </c>
      <c r="Y2" s="3">
        <v>2</v>
      </c>
      <c r="Z2" s="3">
        <v>0</v>
      </c>
    </row>
    <row r="3" spans="1:26" x14ac:dyDescent="0.25">
      <c r="A3" s="2" t="s">
        <v>2</v>
      </c>
      <c r="B3" s="2" t="s">
        <v>3</v>
      </c>
      <c r="C3" s="3">
        <v>117</v>
      </c>
      <c r="D3" s="3">
        <v>16</v>
      </c>
      <c r="E3" s="3">
        <v>4</v>
      </c>
      <c r="F3" s="3">
        <v>10</v>
      </c>
      <c r="G3" s="3">
        <v>0</v>
      </c>
      <c r="H3" s="3">
        <v>9</v>
      </c>
      <c r="I3" s="3">
        <v>0</v>
      </c>
      <c r="J3" s="3">
        <v>5</v>
      </c>
      <c r="K3" s="3">
        <v>4</v>
      </c>
      <c r="L3" s="3">
        <v>1</v>
      </c>
      <c r="M3" s="3">
        <v>7</v>
      </c>
      <c r="N3" s="3">
        <v>6</v>
      </c>
      <c r="O3" s="3">
        <v>0</v>
      </c>
      <c r="P3" s="3">
        <v>6</v>
      </c>
      <c r="Q3" s="3">
        <v>1</v>
      </c>
      <c r="R3" s="3">
        <v>7</v>
      </c>
      <c r="S3" s="3">
        <v>36</v>
      </c>
      <c r="T3" s="3">
        <v>11</v>
      </c>
      <c r="U3" s="3">
        <v>5</v>
      </c>
      <c r="V3" s="3">
        <v>2</v>
      </c>
      <c r="W3" s="3">
        <v>9</v>
      </c>
      <c r="X3" s="3">
        <v>4</v>
      </c>
      <c r="Y3" s="3">
        <v>4</v>
      </c>
      <c r="Z3" s="3">
        <v>1</v>
      </c>
    </row>
    <row r="4" spans="1:26" ht="30" x14ac:dyDescent="0.25">
      <c r="A4" s="2" t="s">
        <v>30</v>
      </c>
      <c r="B4" s="2"/>
      <c r="C4" s="5">
        <f>C2/(C3+C2)</f>
        <v>0.39690721649484534</v>
      </c>
      <c r="D4" s="5">
        <f t="shared" ref="D4:Z4" si="0">D2/(D3+D2)</f>
        <v>0.2</v>
      </c>
      <c r="E4" s="5">
        <f t="shared" si="0"/>
        <v>0.5</v>
      </c>
      <c r="F4" s="5">
        <f t="shared" si="0"/>
        <v>0.41176470588235292</v>
      </c>
      <c r="G4" s="5">
        <f t="shared" si="0"/>
        <v>1</v>
      </c>
      <c r="H4" s="5">
        <f t="shared" si="0"/>
        <v>0.30769230769230771</v>
      </c>
      <c r="I4" s="5">
        <f t="shared" si="0"/>
        <v>1</v>
      </c>
      <c r="J4" s="5">
        <f t="shared" si="0"/>
        <v>0.44444444444444442</v>
      </c>
      <c r="K4" s="5">
        <f t="shared" si="0"/>
        <v>0.2</v>
      </c>
      <c r="L4" s="5">
        <f t="shared" si="0"/>
        <v>0.75</v>
      </c>
      <c r="M4" s="5">
        <f t="shared" si="0"/>
        <v>0.125</v>
      </c>
      <c r="N4" s="5">
        <f t="shared" si="0"/>
        <v>0.14285714285714285</v>
      </c>
      <c r="O4" s="5" t="e">
        <f t="shared" si="0"/>
        <v>#DIV/0!</v>
      </c>
      <c r="P4" s="5">
        <f t="shared" si="0"/>
        <v>0.25</v>
      </c>
      <c r="Q4" s="5">
        <f t="shared" si="0"/>
        <v>0.5</v>
      </c>
      <c r="R4" s="5">
        <f t="shared" si="0"/>
        <v>0.5</v>
      </c>
      <c r="S4" s="5">
        <f t="shared" si="0"/>
        <v>0.25</v>
      </c>
      <c r="T4" s="5">
        <f t="shared" si="0"/>
        <v>0.52173913043478259</v>
      </c>
      <c r="U4" s="5">
        <f t="shared" si="0"/>
        <v>0.6428571428571429</v>
      </c>
      <c r="V4" s="5">
        <f t="shared" si="0"/>
        <v>0.5</v>
      </c>
      <c r="W4" s="5">
        <f t="shared" si="0"/>
        <v>0.30769230769230771</v>
      </c>
      <c r="X4" s="5">
        <f t="shared" si="0"/>
        <v>0.5</v>
      </c>
      <c r="Y4" s="5">
        <f t="shared" si="0"/>
        <v>0.33333333333333331</v>
      </c>
      <c r="Z4" s="5">
        <f t="shared" si="0"/>
        <v>0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122</v>
      </c>
      <c r="D6" s="3">
        <v>2</v>
      </c>
      <c r="E6" s="3">
        <v>9</v>
      </c>
      <c r="F6" s="3">
        <v>5</v>
      </c>
      <c r="G6" s="3">
        <v>2</v>
      </c>
      <c r="H6" s="3">
        <v>7</v>
      </c>
      <c r="I6" s="3">
        <v>4</v>
      </c>
      <c r="J6" s="3">
        <v>8</v>
      </c>
      <c r="K6" s="3">
        <v>6</v>
      </c>
      <c r="L6" s="3">
        <v>1</v>
      </c>
      <c r="M6" s="3">
        <v>2</v>
      </c>
      <c r="N6" s="3">
        <v>1</v>
      </c>
      <c r="O6" s="3">
        <v>0</v>
      </c>
      <c r="P6" s="3">
        <v>4</v>
      </c>
      <c r="Q6" s="3">
        <v>5</v>
      </c>
      <c r="R6" s="3">
        <v>10</v>
      </c>
      <c r="S6" s="3">
        <v>16</v>
      </c>
      <c r="T6" s="3">
        <v>19</v>
      </c>
      <c r="U6" s="3">
        <v>16</v>
      </c>
      <c r="V6" s="3">
        <v>0</v>
      </c>
      <c r="W6" s="3">
        <v>7</v>
      </c>
      <c r="X6" s="3">
        <v>7</v>
      </c>
      <c r="Y6" s="3">
        <v>10</v>
      </c>
      <c r="Z6" s="3">
        <v>0</v>
      </c>
    </row>
    <row r="7" spans="1:26" x14ac:dyDescent="0.25">
      <c r="A7" s="2" t="s">
        <v>5</v>
      </c>
      <c r="B7" s="2" t="s">
        <v>3</v>
      </c>
      <c r="C7" s="3">
        <v>115</v>
      </c>
      <c r="D7" s="3">
        <v>1</v>
      </c>
      <c r="E7" s="3">
        <v>10</v>
      </c>
      <c r="F7" s="3">
        <v>6</v>
      </c>
      <c r="G7" s="3">
        <v>1</v>
      </c>
      <c r="H7" s="3">
        <v>9</v>
      </c>
      <c r="I7" s="3">
        <v>0</v>
      </c>
      <c r="J7" s="3">
        <v>7</v>
      </c>
      <c r="K7" s="3">
        <v>1</v>
      </c>
      <c r="L7" s="3">
        <v>2</v>
      </c>
      <c r="M7" s="3">
        <v>2</v>
      </c>
      <c r="N7" s="3">
        <v>2</v>
      </c>
      <c r="O7" s="3">
        <v>0</v>
      </c>
      <c r="P7" s="3">
        <v>5</v>
      </c>
      <c r="Q7" s="3">
        <v>1</v>
      </c>
      <c r="R7" s="3">
        <v>8</v>
      </c>
      <c r="S7" s="3">
        <v>22</v>
      </c>
      <c r="T7" s="3">
        <v>16</v>
      </c>
      <c r="U7" s="3">
        <v>12</v>
      </c>
      <c r="V7" s="3">
        <v>0</v>
      </c>
      <c r="W7" s="3">
        <v>4</v>
      </c>
      <c r="X7" s="3">
        <v>5</v>
      </c>
      <c r="Y7" s="3">
        <v>11</v>
      </c>
      <c r="Z7" s="3">
        <v>1</v>
      </c>
    </row>
    <row r="8" spans="1:26" ht="30" x14ac:dyDescent="0.25">
      <c r="A8" s="2" t="s">
        <v>30</v>
      </c>
      <c r="B8" s="2"/>
      <c r="C8" s="5">
        <f>C6/(C7+C6)</f>
        <v>0.51476793248945152</v>
      </c>
      <c r="D8" s="5">
        <f t="shared" ref="D8:Z8" si="1">D6/(D7+D6)</f>
        <v>0.66666666666666663</v>
      </c>
      <c r="E8" s="5">
        <f t="shared" si="1"/>
        <v>0.47368421052631576</v>
      </c>
      <c r="F8" s="5">
        <f t="shared" si="1"/>
        <v>0.45454545454545453</v>
      </c>
      <c r="G8" s="5">
        <f t="shared" si="1"/>
        <v>0.66666666666666663</v>
      </c>
      <c r="H8" s="5">
        <f t="shared" si="1"/>
        <v>0.4375</v>
      </c>
      <c r="I8" s="5">
        <f t="shared" si="1"/>
        <v>1</v>
      </c>
      <c r="J8" s="5">
        <f t="shared" si="1"/>
        <v>0.53333333333333333</v>
      </c>
      <c r="K8" s="5">
        <f t="shared" si="1"/>
        <v>0.8571428571428571</v>
      </c>
      <c r="L8" s="5">
        <f t="shared" si="1"/>
        <v>0.33333333333333331</v>
      </c>
      <c r="M8" s="5">
        <f t="shared" si="1"/>
        <v>0.5</v>
      </c>
      <c r="N8" s="5">
        <f t="shared" si="1"/>
        <v>0.33333333333333331</v>
      </c>
      <c r="O8" s="5" t="e">
        <f t="shared" si="1"/>
        <v>#DIV/0!</v>
      </c>
      <c r="P8" s="5">
        <f t="shared" si="1"/>
        <v>0.44444444444444442</v>
      </c>
      <c r="Q8" s="5">
        <f t="shared" si="1"/>
        <v>0.83333333333333337</v>
      </c>
      <c r="R8" s="5">
        <f t="shared" si="1"/>
        <v>0.55555555555555558</v>
      </c>
      <c r="S8" s="5">
        <f t="shared" si="1"/>
        <v>0.42105263157894735</v>
      </c>
      <c r="T8" s="5">
        <f t="shared" si="1"/>
        <v>0.54285714285714282</v>
      </c>
      <c r="U8" s="5">
        <f t="shared" si="1"/>
        <v>0.5714285714285714</v>
      </c>
      <c r="V8" s="5" t="e">
        <f t="shared" si="1"/>
        <v>#DIV/0!</v>
      </c>
      <c r="W8" s="5">
        <f t="shared" si="1"/>
        <v>0.63636363636363635</v>
      </c>
      <c r="X8" s="5">
        <f t="shared" si="1"/>
        <v>0.58333333333333337</v>
      </c>
      <c r="Y8" s="5">
        <f t="shared" si="1"/>
        <v>0.47619047619047616</v>
      </c>
      <c r="Z8" s="5">
        <f t="shared" si="1"/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zoomScale="80" zoomScaleNormal="80" workbookViewId="0">
      <selection activeCell="A8" sqref="A8:XFD8"/>
    </sheetView>
  </sheetViews>
  <sheetFormatPr defaultRowHeight="15" x14ac:dyDescent="0.25"/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90</v>
      </c>
      <c r="D2" s="3">
        <v>7</v>
      </c>
      <c r="E2" s="3">
        <v>4</v>
      </c>
      <c r="F2" s="3">
        <v>7</v>
      </c>
      <c r="G2" s="3">
        <v>0</v>
      </c>
      <c r="H2" s="3">
        <v>3</v>
      </c>
      <c r="I2" s="3">
        <v>2</v>
      </c>
      <c r="J2" s="3">
        <v>5</v>
      </c>
      <c r="K2" s="3">
        <v>4</v>
      </c>
      <c r="L2" s="3">
        <v>0</v>
      </c>
      <c r="M2" s="3">
        <v>4</v>
      </c>
      <c r="N2" s="3">
        <v>1</v>
      </c>
      <c r="O2" s="3">
        <v>0</v>
      </c>
      <c r="P2" s="3">
        <v>3</v>
      </c>
      <c r="Q2" s="3">
        <v>1</v>
      </c>
      <c r="R2" s="3">
        <v>6</v>
      </c>
      <c r="S2" s="3">
        <v>31</v>
      </c>
      <c r="T2" s="3">
        <v>15</v>
      </c>
      <c r="U2" s="3">
        <v>12</v>
      </c>
      <c r="V2" s="3">
        <v>1</v>
      </c>
      <c r="W2" s="3">
        <v>4</v>
      </c>
      <c r="X2" s="3">
        <v>2</v>
      </c>
      <c r="Y2" s="3">
        <v>2</v>
      </c>
      <c r="Z2" s="3">
        <v>1</v>
      </c>
    </row>
    <row r="3" spans="1:26" x14ac:dyDescent="0.25">
      <c r="A3" s="2" t="s">
        <v>2</v>
      </c>
      <c r="B3" s="2" t="s">
        <v>3</v>
      </c>
      <c r="C3" s="3">
        <v>128</v>
      </c>
      <c r="D3" s="3">
        <v>15</v>
      </c>
      <c r="E3" s="3">
        <v>6</v>
      </c>
      <c r="F3" s="3">
        <v>12</v>
      </c>
      <c r="G3" s="3">
        <v>3</v>
      </c>
      <c r="H3" s="3">
        <v>9</v>
      </c>
      <c r="I3" s="3">
        <v>2</v>
      </c>
      <c r="J3" s="3">
        <v>6</v>
      </c>
      <c r="K3" s="3">
        <v>3</v>
      </c>
      <c r="L3" s="3">
        <v>4</v>
      </c>
      <c r="M3" s="3">
        <v>7</v>
      </c>
      <c r="N3" s="3">
        <v>5</v>
      </c>
      <c r="O3" s="3">
        <v>0</v>
      </c>
      <c r="P3" s="3">
        <v>10</v>
      </c>
      <c r="Q3" s="3">
        <v>0</v>
      </c>
      <c r="R3" s="3">
        <v>6</v>
      </c>
      <c r="S3" s="3">
        <v>29</v>
      </c>
      <c r="T3" s="3">
        <v>11</v>
      </c>
      <c r="U3" s="3">
        <v>4</v>
      </c>
      <c r="V3" s="3">
        <v>2</v>
      </c>
      <c r="W3" s="3">
        <v>10</v>
      </c>
      <c r="X3" s="3">
        <v>6</v>
      </c>
      <c r="Y3" s="3">
        <v>6</v>
      </c>
      <c r="Z3" s="3">
        <v>0</v>
      </c>
    </row>
    <row r="4" spans="1:26" ht="30" x14ac:dyDescent="0.25">
      <c r="A4" s="2" t="s">
        <v>30</v>
      </c>
      <c r="B4" s="2"/>
      <c r="C4" s="5">
        <f>C2/(C3+C2)</f>
        <v>0.41284403669724773</v>
      </c>
      <c r="D4" s="5">
        <f t="shared" ref="D4:Z4" si="0">D2/(D3+D2)</f>
        <v>0.31818181818181818</v>
      </c>
      <c r="E4" s="5">
        <f t="shared" si="0"/>
        <v>0.4</v>
      </c>
      <c r="F4" s="5">
        <f t="shared" si="0"/>
        <v>0.36842105263157893</v>
      </c>
      <c r="G4" s="5">
        <f t="shared" si="0"/>
        <v>0</v>
      </c>
      <c r="H4" s="5">
        <f t="shared" si="0"/>
        <v>0.25</v>
      </c>
      <c r="I4" s="5">
        <f t="shared" si="0"/>
        <v>0.5</v>
      </c>
      <c r="J4" s="5">
        <f t="shared" si="0"/>
        <v>0.45454545454545453</v>
      </c>
      <c r="K4" s="5">
        <f t="shared" si="0"/>
        <v>0.5714285714285714</v>
      </c>
      <c r="L4" s="5">
        <f t="shared" si="0"/>
        <v>0</v>
      </c>
      <c r="M4" s="5">
        <f t="shared" si="0"/>
        <v>0.36363636363636365</v>
      </c>
      <c r="N4" s="5">
        <f t="shared" si="0"/>
        <v>0.16666666666666666</v>
      </c>
      <c r="O4" s="5" t="e">
        <f t="shared" si="0"/>
        <v>#DIV/0!</v>
      </c>
      <c r="P4" s="5">
        <f t="shared" si="0"/>
        <v>0.23076923076923078</v>
      </c>
      <c r="Q4" s="5">
        <f t="shared" si="0"/>
        <v>1</v>
      </c>
      <c r="R4" s="5">
        <f t="shared" si="0"/>
        <v>0.5</v>
      </c>
      <c r="S4" s="5">
        <f t="shared" si="0"/>
        <v>0.51666666666666672</v>
      </c>
      <c r="T4" s="5">
        <f t="shared" si="0"/>
        <v>0.57692307692307687</v>
      </c>
      <c r="U4" s="5">
        <f t="shared" si="0"/>
        <v>0.75</v>
      </c>
      <c r="V4" s="5">
        <f t="shared" si="0"/>
        <v>0.33333333333333331</v>
      </c>
      <c r="W4" s="5">
        <f t="shared" si="0"/>
        <v>0.2857142857142857</v>
      </c>
      <c r="X4" s="5">
        <f t="shared" si="0"/>
        <v>0.25</v>
      </c>
      <c r="Y4" s="5">
        <f t="shared" si="0"/>
        <v>0.25</v>
      </c>
      <c r="Z4" s="5">
        <f t="shared" si="0"/>
        <v>1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99</v>
      </c>
      <c r="D6" s="3">
        <v>1</v>
      </c>
      <c r="E6" s="3">
        <v>6</v>
      </c>
      <c r="F6" s="3">
        <v>4</v>
      </c>
      <c r="G6" s="3">
        <v>0</v>
      </c>
      <c r="H6" s="3">
        <v>5</v>
      </c>
      <c r="I6" s="3">
        <v>3</v>
      </c>
      <c r="J6" s="3">
        <v>10</v>
      </c>
      <c r="K6" s="3">
        <v>6</v>
      </c>
      <c r="L6" s="3">
        <v>4</v>
      </c>
      <c r="M6" s="3">
        <v>2</v>
      </c>
      <c r="N6" s="3">
        <v>0</v>
      </c>
      <c r="O6" s="3">
        <v>0</v>
      </c>
      <c r="P6" s="3">
        <v>4</v>
      </c>
      <c r="Q6" s="3">
        <v>5</v>
      </c>
      <c r="R6" s="3">
        <v>6</v>
      </c>
      <c r="S6" s="3">
        <v>11</v>
      </c>
      <c r="T6" s="3">
        <v>10</v>
      </c>
      <c r="U6" s="3">
        <v>9</v>
      </c>
      <c r="V6" s="3">
        <v>1</v>
      </c>
      <c r="W6" s="3">
        <v>5</v>
      </c>
      <c r="X6" s="3">
        <v>4</v>
      </c>
      <c r="Y6" s="3">
        <v>14</v>
      </c>
      <c r="Z6" s="3">
        <v>1</v>
      </c>
    </row>
    <row r="7" spans="1:26" x14ac:dyDescent="0.25">
      <c r="A7" s="2" t="s">
        <v>5</v>
      </c>
      <c r="B7" s="2" t="s">
        <v>3</v>
      </c>
      <c r="C7" s="3">
        <v>111</v>
      </c>
      <c r="D7" s="3">
        <v>2</v>
      </c>
      <c r="E7" s="3">
        <v>8</v>
      </c>
      <c r="F7" s="3">
        <v>5</v>
      </c>
      <c r="G7" s="3">
        <v>1</v>
      </c>
      <c r="H7" s="3">
        <v>4</v>
      </c>
      <c r="I7" s="3">
        <v>0</v>
      </c>
      <c r="J7" s="3">
        <v>4</v>
      </c>
      <c r="K7" s="3">
        <v>3</v>
      </c>
      <c r="L7" s="3">
        <v>1</v>
      </c>
      <c r="M7" s="3">
        <v>4</v>
      </c>
      <c r="N7" s="3">
        <v>4</v>
      </c>
      <c r="O7" s="3">
        <v>1</v>
      </c>
      <c r="P7" s="3">
        <v>3</v>
      </c>
      <c r="Q7" s="3">
        <v>0</v>
      </c>
      <c r="R7" s="3">
        <v>6</v>
      </c>
      <c r="S7" s="3">
        <v>25</v>
      </c>
      <c r="T7" s="3">
        <v>16</v>
      </c>
      <c r="U7" s="3">
        <v>11</v>
      </c>
      <c r="V7" s="3">
        <v>2</v>
      </c>
      <c r="W7" s="3">
        <v>5</v>
      </c>
      <c r="X7" s="3">
        <v>8</v>
      </c>
      <c r="Y7" s="3">
        <v>10</v>
      </c>
      <c r="Z7" s="3">
        <v>0</v>
      </c>
    </row>
    <row r="8" spans="1:26" ht="30" x14ac:dyDescent="0.25">
      <c r="A8" s="2" t="s">
        <v>30</v>
      </c>
      <c r="B8" s="2"/>
      <c r="C8" s="5">
        <f>C6/(C7+C6)</f>
        <v>0.47142857142857142</v>
      </c>
      <c r="D8" s="5">
        <f t="shared" ref="D8:Z8" si="1">D6/(D7+D6)</f>
        <v>0.33333333333333331</v>
      </c>
      <c r="E8" s="5">
        <f t="shared" si="1"/>
        <v>0.42857142857142855</v>
      </c>
      <c r="F8" s="5">
        <f t="shared" si="1"/>
        <v>0.44444444444444442</v>
      </c>
      <c r="G8" s="5">
        <f t="shared" si="1"/>
        <v>0</v>
      </c>
      <c r="H8" s="5">
        <f t="shared" si="1"/>
        <v>0.55555555555555558</v>
      </c>
      <c r="I8" s="5">
        <f t="shared" si="1"/>
        <v>1</v>
      </c>
      <c r="J8" s="5">
        <f t="shared" si="1"/>
        <v>0.7142857142857143</v>
      </c>
      <c r="K8" s="5">
        <f t="shared" si="1"/>
        <v>0.66666666666666663</v>
      </c>
      <c r="L8" s="5">
        <f t="shared" si="1"/>
        <v>0.8</v>
      </c>
      <c r="M8" s="5">
        <f t="shared" si="1"/>
        <v>0.33333333333333331</v>
      </c>
      <c r="N8" s="5">
        <f t="shared" si="1"/>
        <v>0</v>
      </c>
      <c r="O8" s="5">
        <f t="shared" si="1"/>
        <v>0</v>
      </c>
      <c r="P8" s="5">
        <f t="shared" si="1"/>
        <v>0.5714285714285714</v>
      </c>
      <c r="Q8" s="5">
        <f t="shared" si="1"/>
        <v>1</v>
      </c>
      <c r="R8" s="5">
        <f t="shared" si="1"/>
        <v>0.5</v>
      </c>
      <c r="S8" s="5">
        <f t="shared" si="1"/>
        <v>0.30555555555555558</v>
      </c>
      <c r="T8" s="5">
        <f t="shared" si="1"/>
        <v>0.38461538461538464</v>
      </c>
      <c r="U8" s="5">
        <f t="shared" si="1"/>
        <v>0.45</v>
      </c>
      <c r="V8" s="5">
        <f t="shared" si="1"/>
        <v>0.33333333333333331</v>
      </c>
      <c r="W8" s="5">
        <f t="shared" si="1"/>
        <v>0.5</v>
      </c>
      <c r="X8" s="5">
        <f t="shared" si="1"/>
        <v>0.33333333333333331</v>
      </c>
      <c r="Y8" s="5">
        <f t="shared" si="1"/>
        <v>0.58333333333333337</v>
      </c>
      <c r="Z8" s="5">
        <f t="shared" si="1"/>
        <v>1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zoomScale="80" zoomScaleNormal="80" workbookViewId="0">
      <selection activeCell="A8" sqref="A8:XFD8"/>
    </sheetView>
  </sheetViews>
  <sheetFormatPr defaultRowHeight="15" x14ac:dyDescent="0.25"/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51</v>
      </c>
      <c r="D2" s="3">
        <v>3</v>
      </c>
      <c r="E2" s="3">
        <v>2</v>
      </c>
      <c r="F2" s="3">
        <v>6</v>
      </c>
      <c r="G2" s="3">
        <v>1</v>
      </c>
      <c r="H2" s="3">
        <v>1</v>
      </c>
      <c r="I2" s="3">
        <v>2</v>
      </c>
      <c r="J2" s="3">
        <v>2</v>
      </c>
      <c r="K2" s="3">
        <v>0</v>
      </c>
      <c r="L2" s="3">
        <v>2</v>
      </c>
      <c r="M2" s="3">
        <v>2</v>
      </c>
      <c r="N2" s="3">
        <v>4</v>
      </c>
      <c r="O2" s="3">
        <v>0</v>
      </c>
      <c r="P2" s="3">
        <v>0</v>
      </c>
      <c r="Q2" s="3">
        <v>0</v>
      </c>
      <c r="R2" s="3">
        <v>4</v>
      </c>
      <c r="S2" s="3">
        <v>9</v>
      </c>
      <c r="T2" s="3">
        <v>4</v>
      </c>
      <c r="U2" s="3">
        <v>2</v>
      </c>
      <c r="V2" s="3">
        <v>0</v>
      </c>
      <c r="W2" s="3">
        <v>8</v>
      </c>
      <c r="X2" s="3">
        <v>3</v>
      </c>
      <c r="Y2" s="3">
        <v>2</v>
      </c>
      <c r="Z2" s="3">
        <v>1</v>
      </c>
    </row>
    <row r="3" spans="1:26" x14ac:dyDescent="0.25">
      <c r="A3" s="2" t="s">
        <v>2</v>
      </c>
      <c r="B3" s="2" t="s">
        <v>3</v>
      </c>
      <c r="C3" s="3">
        <v>141</v>
      </c>
      <c r="D3" s="3">
        <v>15</v>
      </c>
      <c r="E3" s="3">
        <v>5</v>
      </c>
      <c r="F3" s="3">
        <v>12</v>
      </c>
      <c r="G3" s="3">
        <v>3</v>
      </c>
      <c r="H3" s="3">
        <v>10</v>
      </c>
      <c r="I3" s="3">
        <v>2</v>
      </c>
      <c r="J3" s="3">
        <v>7</v>
      </c>
      <c r="K3" s="3">
        <v>4</v>
      </c>
      <c r="L3" s="3">
        <v>3</v>
      </c>
      <c r="M3" s="3">
        <v>5</v>
      </c>
      <c r="N3" s="3">
        <v>5</v>
      </c>
      <c r="O3" s="3">
        <v>0</v>
      </c>
      <c r="P3" s="3">
        <v>11</v>
      </c>
      <c r="Q3" s="3">
        <v>1</v>
      </c>
      <c r="R3" s="3">
        <v>5</v>
      </c>
      <c r="S3" s="3">
        <v>33</v>
      </c>
      <c r="T3" s="3">
        <v>12</v>
      </c>
      <c r="U3" s="3">
        <v>5</v>
      </c>
      <c r="V3" s="3">
        <v>2</v>
      </c>
      <c r="W3" s="3">
        <v>16</v>
      </c>
      <c r="X3" s="3">
        <v>4</v>
      </c>
      <c r="Y3" s="3">
        <v>9</v>
      </c>
      <c r="Z3" s="3">
        <v>0</v>
      </c>
    </row>
    <row r="4" spans="1:26" ht="30" x14ac:dyDescent="0.25">
      <c r="A4" s="2" t="s">
        <v>30</v>
      </c>
      <c r="B4" s="2"/>
      <c r="C4" s="5">
        <f>C2/(C3+C2)</f>
        <v>0.265625</v>
      </c>
      <c r="D4" s="5">
        <f t="shared" ref="D4:Z4" si="0">D2/(D3+D2)</f>
        <v>0.16666666666666666</v>
      </c>
      <c r="E4" s="5">
        <f t="shared" si="0"/>
        <v>0.2857142857142857</v>
      </c>
      <c r="F4" s="5">
        <f t="shared" si="0"/>
        <v>0.33333333333333331</v>
      </c>
      <c r="G4" s="5">
        <f t="shared" si="0"/>
        <v>0.25</v>
      </c>
      <c r="H4" s="5">
        <f t="shared" si="0"/>
        <v>9.0909090909090912E-2</v>
      </c>
      <c r="I4" s="5">
        <f t="shared" si="0"/>
        <v>0.5</v>
      </c>
      <c r="J4" s="5">
        <f t="shared" si="0"/>
        <v>0.22222222222222221</v>
      </c>
      <c r="K4" s="5">
        <f t="shared" si="0"/>
        <v>0</v>
      </c>
      <c r="L4" s="5">
        <f t="shared" si="0"/>
        <v>0.4</v>
      </c>
      <c r="M4" s="5">
        <f t="shared" si="0"/>
        <v>0.2857142857142857</v>
      </c>
      <c r="N4" s="5">
        <f t="shared" si="0"/>
        <v>0.44444444444444442</v>
      </c>
      <c r="O4" s="5" t="e">
        <f t="shared" si="0"/>
        <v>#DIV/0!</v>
      </c>
      <c r="P4" s="5">
        <f t="shared" si="0"/>
        <v>0</v>
      </c>
      <c r="Q4" s="5">
        <f t="shared" si="0"/>
        <v>0</v>
      </c>
      <c r="R4" s="5">
        <f t="shared" si="0"/>
        <v>0.44444444444444442</v>
      </c>
      <c r="S4" s="5">
        <f t="shared" si="0"/>
        <v>0.21428571428571427</v>
      </c>
      <c r="T4" s="5">
        <f t="shared" si="0"/>
        <v>0.25</v>
      </c>
      <c r="U4" s="5">
        <f t="shared" si="0"/>
        <v>0.2857142857142857</v>
      </c>
      <c r="V4" s="5">
        <f t="shared" si="0"/>
        <v>0</v>
      </c>
      <c r="W4" s="5">
        <f t="shared" si="0"/>
        <v>0.33333333333333331</v>
      </c>
      <c r="X4" s="5">
        <f t="shared" si="0"/>
        <v>0.42857142857142855</v>
      </c>
      <c r="Y4" s="5">
        <f t="shared" si="0"/>
        <v>0.18181818181818182</v>
      </c>
      <c r="Z4" s="5">
        <f t="shared" si="0"/>
        <v>1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106</v>
      </c>
      <c r="D6" s="3">
        <v>2</v>
      </c>
      <c r="E6" s="3">
        <v>13</v>
      </c>
      <c r="F6" s="3">
        <v>5</v>
      </c>
      <c r="G6" s="3">
        <v>2</v>
      </c>
      <c r="H6" s="3">
        <v>2</v>
      </c>
      <c r="I6" s="3">
        <v>4</v>
      </c>
      <c r="J6" s="3">
        <v>7</v>
      </c>
      <c r="K6" s="3">
        <v>4</v>
      </c>
      <c r="L6" s="3">
        <v>3</v>
      </c>
      <c r="M6" s="3">
        <v>3</v>
      </c>
      <c r="N6" s="3">
        <v>0</v>
      </c>
      <c r="O6" s="3">
        <v>0</v>
      </c>
      <c r="P6" s="3">
        <v>4</v>
      </c>
      <c r="Q6" s="3">
        <v>1</v>
      </c>
      <c r="R6" s="3">
        <v>9</v>
      </c>
      <c r="S6" s="3">
        <v>15</v>
      </c>
      <c r="T6" s="3">
        <v>15</v>
      </c>
      <c r="U6" s="3">
        <v>14</v>
      </c>
      <c r="V6" s="3">
        <v>1</v>
      </c>
      <c r="W6" s="3">
        <v>8</v>
      </c>
      <c r="X6" s="3">
        <v>4</v>
      </c>
      <c r="Y6" s="3">
        <v>9</v>
      </c>
      <c r="Z6" s="3">
        <v>0</v>
      </c>
    </row>
    <row r="7" spans="1:26" x14ac:dyDescent="0.25">
      <c r="A7" s="2" t="s">
        <v>5</v>
      </c>
      <c r="B7" s="2" t="s">
        <v>3</v>
      </c>
      <c r="C7" s="3">
        <v>109</v>
      </c>
      <c r="D7" s="3">
        <v>1</v>
      </c>
      <c r="E7" s="3">
        <v>14</v>
      </c>
      <c r="F7" s="3">
        <v>9</v>
      </c>
      <c r="G7" s="3">
        <v>1</v>
      </c>
      <c r="H7" s="3">
        <v>6</v>
      </c>
      <c r="I7" s="3">
        <v>0</v>
      </c>
      <c r="J7" s="3">
        <v>4</v>
      </c>
      <c r="K7" s="3">
        <v>2</v>
      </c>
      <c r="L7" s="3">
        <v>1</v>
      </c>
      <c r="M7" s="3">
        <v>3</v>
      </c>
      <c r="N7" s="3">
        <v>5</v>
      </c>
      <c r="O7" s="3">
        <v>1</v>
      </c>
      <c r="P7" s="3">
        <v>2</v>
      </c>
      <c r="Q7" s="3">
        <v>0</v>
      </c>
      <c r="R7" s="3">
        <v>9</v>
      </c>
      <c r="S7" s="3">
        <v>19</v>
      </c>
      <c r="T7" s="3">
        <v>10</v>
      </c>
      <c r="U7" s="3">
        <v>4</v>
      </c>
      <c r="V7" s="3">
        <v>2</v>
      </c>
      <c r="W7" s="3">
        <v>2</v>
      </c>
      <c r="X7" s="3">
        <v>5</v>
      </c>
      <c r="Y7" s="3">
        <v>10</v>
      </c>
      <c r="Z7" s="3">
        <v>0</v>
      </c>
    </row>
    <row r="8" spans="1:26" ht="30" x14ac:dyDescent="0.25">
      <c r="A8" s="2" t="s">
        <v>30</v>
      </c>
      <c r="B8" s="2"/>
      <c r="C8" s="5">
        <f>C6/(C7+C6)</f>
        <v>0.49302325581395351</v>
      </c>
      <c r="D8" s="5">
        <f t="shared" ref="D8:Z8" si="1">D6/(D7+D6)</f>
        <v>0.66666666666666663</v>
      </c>
      <c r="E8" s="5">
        <f t="shared" si="1"/>
        <v>0.48148148148148145</v>
      </c>
      <c r="F8" s="5">
        <f t="shared" si="1"/>
        <v>0.35714285714285715</v>
      </c>
      <c r="G8" s="5">
        <f t="shared" si="1"/>
        <v>0.66666666666666663</v>
      </c>
      <c r="H8" s="5">
        <f t="shared" si="1"/>
        <v>0.25</v>
      </c>
      <c r="I8" s="5">
        <f t="shared" si="1"/>
        <v>1</v>
      </c>
      <c r="J8" s="5">
        <f t="shared" si="1"/>
        <v>0.63636363636363635</v>
      </c>
      <c r="K8" s="5">
        <f t="shared" si="1"/>
        <v>0.66666666666666663</v>
      </c>
      <c r="L8" s="5">
        <f t="shared" si="1"/>
        <v>0.75</v>
      </c>
      <c r="M8" s="5">
        <f t="shared" si="1"/>
        <v>0.5</v>
      </c>
      <c r="N8" s="5">
        <f t="shared" si="1"/>
        <v>0</v>
      </c>
      <c r="O8" s="5">
        <f t="shared" si="1"/>
        <v>0</v>
      </c>
      <c r="P8" s="5">
        <f t="shared" si="1"/>
        <v>0.66666666666666663</v>
      </c>
      <c r="Q8" s="5">
        <f t="shared" si="1"/>
        <v>1</v>
      </c>
      <c r="R8" s="5">
        <f t="shared" si="1"/>
        <v>0.5</v>
      </c>
      <c r="S8" s="5">
        <f t="shared" si="1"/>
        <v>0.44117647058823528</v>
      </c>
      <c r="T8" s="5">
        <f t="shared" si="1"/>
        <v>0.6</v>
      </c>
      <c r="U8" s="5">
        <f t="shared" si="1"/>
        <v>0.77777777777777779</v>
      </c>
      <c r="V8" s="5">
        <f t="shared" si="1"/>
        <v>0.33333333333333331</v>
      </c>
      <c r="W8" s="5">
        <f t="shared" si="1"/>
        <v>0.8</v>
      </c>
      <c r="X8" s="5">
        <f t="shared" si="1"/>
        <v>0.44444444444444442</v>
      </c>
      <c r="Y8" s="5">
        <f t="shared" si="1"/>
        <v>0.47368421052631576</v>
      </c>
      <c r="Z8" s="5" t="e">
        <f t="shared" si="1"/>
        <v>#DIV/0!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zoomScale="80" zoomScaleNormal="80" workbookViewId="0">
      <selection activeCell="A8" sqref="A8:XFD8"/>
    </sheetView>
  </sheetViews>
  <sheetFormatPr defaultRowHeight="15" x14ac:dyDescent="0.25"/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50</v>
      </c>
      <c r="D2" s="3">
        <v>1</v>
      </c>
      <c r="E2" s="3">
        <v>3</v>
      </c>
      <c r="F2" s="3">
        <v>3</v>
      </c>
      <c r="G2" s="3">
        <v>3</v>
      </c>
      <c r="H2" s="3">
        <v>4</v>
      </c>
      <c r="I2" s="3">
        <v>1</v>
      </c>
      <c r="J2" s="3">
        <v>1</v>
      </c>
      <c r="K2" s="3">
        <v>4</v>
      </c>
      <c r="L2" s="3">
        <v>1</v>
      </c>
      <c r="M2" s="3">
        <v>2</v>
      </c>
      <c r="N2" s="3">
        <v>0</v>
      </c>
      <c r="O2" s="3">
        <v>0</v>
      </c>
      <c r="P2" s="3">
        <v>3</v>
      </c>
      <c r="Q2" s="3">
        <v>0</v>
      </c>
      <c r="R2" s="3">
        <v>1</v>
      </c>
      <c r="S2" s="3">
        <v>10</v>
      </c>
      <c r="T2" s="3">
        <v>6</v>
      </c>
      <c r="U2" s="3">
        <v>6</v>
      </c>
      <c r="V2" s="3">
        <v>0</v>
      </c>
      <c r="W2" s="3">
        <v>5</v>
      </c>
      <c r="X2" s="3">
        <v>1</v>
      </c>
      <c r="Y2" s="3">
        <v>2</v>
      </c>
      <c r="Z2" s="3">
        <v>1</v>
      </c>
    </row>
    <row r="3" spans="1:26" x14ac:dyDescent="0.25">
      <c r="A3" s="2" t="s">
        <v>2</v>
      </c>
      <c r="B3" s="2" t="s">
        <v>3</v>
      </c>
      <c r="C3" s="3">
        <v>152</v>
      </c>
      <c r="D3" s="3">
        <v>18</v>
      </c>
      <c r="E3" s="3">
        <v>6</v>
      </c>
      <c r="F3" s="3">
        <v>11</v>
      </c>
      <c r="G3" s="3">
        <v>2</v>
      </c>
      <c r="H3" s="3">
        <v>15</v>
      </c>
      <c r="I3" s="3">
        <v>3</v>
      </c>
      <c r="J3" s="3">
        <v>8</v>
      </c>
      <c r="K3" s="3">
        <v>2</v>
      </c>
      <c r="L3" s="3">
        <v>3</v>
      </c>
      <c r="M3" s="3">
        <v>6</v>
      </c>
      <c r="N3" s="3">
        <v>7</v>
      </c>
      <c r="O3" s="3">
        <v>0</v>
      </c>
      <c r="P3" s="3">
        <v>9</v>
      </c>
      <c r="Q3" s="3">
        <v>2</v>
      </c>
      <c r="R3" s="3">
        <v>5</v>
      </c>
      <c r="S3" s="3">
        <v>42</v>
      </c>
      <c r="T3" s="3">
        <v>14</v>
      </c>
      <c r="U3" s="3">
        <v>8</v>
      </c>
      <c r="V3" s="3">
        <v>3</v>
      </c>
      <c r="W3" s="3">
        <v>11</v>
      </c>
      <c r="X3" s="3">
        <v>3</v>
      </c>
      <c r="Y3" s="3">
        <v>9</v>
      </c>
      <c r="Z3" s="3">
        <v>0</v>
      </c>
    </row>
    <row r="4" spans="1:26" ht="30" x14ac:dyDescent="0.25">
      <c r="A4" s="2" t="s">
        <v>30</v>
      </c>
      <c r="B4" s="2"/>
      <c r="C4" s="5">
        <f>C2/(C3+C2)</f>
        <v>0.24752475247524752</v>
      </c>
      <c r="D4" s="5">
        <f t="shared" ref="D4:Z4" si="0">D2/(D3+D2)</f>
        <v>5.2631578947368418E-2</v>
      </c>
      <c r="E4" s="5">
        <f t="shared" si="0"/>
        <v>0.33333333333333331</v>
      </c>
      <c r="F4" s="5">
        <f t="shared" si="0"/>
        <v>0.21428571428571427</v>
      </c>
      <c r="G4" s="5">
        <f t="shared" si="0"/>
        <v>0.6</v>
      </c>
      <c r="H4" s="5">
        <f t="shared" si="0"/>
        <v>0.21052631578947367</v>
      </c>
      <c r="I4" s="5">
        <f t="shared" si="0"/>
        <v>0.25</v>
      </c>
      <c r="J4" s="5">
        <f t="shared" si="0"/>
        <v>0.1111111111111111</v>
      </c>
      <c r="K4" s="5">
        <f t="shared" si="0"/>
        <v>0.66666666666666663</v>
      </c>
      <c r="L4" s="5">
        <f t="shared" si="0"/>
        <v>0.25</v>
      </c>
      <c r="M4" s="5">
        <f t="shared" si="0"/>
        <v>0.25</v>
      </c>
      <c r="N4" s="5">
        <f t="shared" si="0"/>
        <v>0</v>
      </c>
      <c r="O4" s="5" t="e">
        <f t="shared" si="0"/>
        <v>#DIV/0!</v>
      </c>
      <c r="P4" s="5">
        <f t="shared" si="0"/>
        <v>0.25</v>
      </c>
      <c r="Q4" s="5">
        <f t="shared" si="0"/>
        <v>0</v>
      </c>
      <c r="R4" s="5">
        <f t="shared" si="0"/>
        <v>0.16666666666666666</v>
      </c>
      <c r="S4" s="5">
        <f t="shared" si="0"/>
        <v>0.19230769230769232</v>
      </c>
      <c r="T4" s="5">
        <f t="shared" si="0"/>
        <v>0.3</v>
      </c>
      <c r="U4" s="5">
        <f t="shared" si="0"/>
        <v>0.42857142857142855</v>
      </c>
      <c r="V4" s="5">
        <f t="shared" si="0"/>
        <v>0</v>
      </c>
      <c r="W4" s="5">
        <f t="shared" si="0"/>
        <v>0.3125</v>
      </c>
      <c r="X4" s="5">
        <f t="shared" si="0"/>
        <v>0.25</v>
      </c>
      <c r="Y4" s="5">
        <f t="shared" si="0"/>
        <v>0.18181818181818182</v>
      </c>
      <c r="Z4" s="5">
        <f t="shared" si="0"/>
        <v>1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144</v>
      </c>
      <c r="D6" s="3">
        <v>0</v>
      </c>
      <c r="E6" s="3">
        <v>13</v>
      </c>
      <c r="F6" s="3">
        <v>10</v>
      </c>
      <c r="G6" s="3">
        <v>1</v>
      </c>
      <c r="H6" s="3">
        <v>4</v>
      </c>
      <c r="I6" s="3">
        <v>4</v>
      </c>
      <c r="J6" s="3">
        <v>9</v>
      </c>
      <c r="K6" s="3">
        <v>4</v>
      </c>
      <c r="L6" s="3">
        <v>5</v>
      </c>
      <c r="M6" s="3">
        <v>4</v>
      </c>
      <c r="N6" s="3">
        <v>1</v>
      </c>
      <c r="O6" s="3">
        <v>0</v>
      </c>
      <c r="P6" s="3">
        <v>2</v>
      </c>
      <c r="Q6" s="3">
        <v>7</v>
      </c>
      <c r="R6" s="3">
        <v>12</v>
      </c>
      <c r="S6" s="3">
        <v>21</v>
      </c>
      <c r="T6" s="3">
        <v>17</v>
      </c>
      <c r="U6" s="3">
        <v>13</v>
      </c>
      <c r="V6" s="3">
        <v>5</v>
      </c>
      <c r="W6" s="3">
        <v>8</v>
      </c>
      <c r="X6" s="3">
        <v>8</v>
      </c>
      <c r="Y6" s="3">
        <v>8</v>
      </c>
      <c r="Z6" s="3">
        <v>1</v>
      </c>
    </row>
    <row r="7" spans="1:26" x14ac:dyDescent="0.25">
      <c r="A7" s="2" t="s">
        <v>5</v>
      </c>
      <c r="B7" s="2" t="s">
        <v>3</v>
      </c>
      <c r="C7" s="3">
        <v>108</v>
      </c>
      <c r="D7" s="3">
        <v>3</v>
      </c>
      <c r="E7" s="3">
        <v>14</v>
      </c>
      <c r="F7" s="3">
        <v>5</v>
      </c>
      <c r="G7" s="3">
        <v>0</v>
      </c>
      <c r="H7" s="3">
        <v>6</v>
      </c>
      <c r="I7" s="3">
        <v>0</v>
      </c>
      <c r="J7" s="3">
        <v>5</v>
      </c>
      <c r="K7" s="3">
        <v>4</v>
      </c>
      <c r="L7" s="3">
        <v>2</v>
      </c>
      <c r="M7" s="3">
        <v>4</v>
      </c>
      <c r="N7" s="3">
        <v>3</v>
      </c>
      <c r="O7" s="3">
        <v>2</v>
      </c>
      <c r="P7" s="3">
        <v>2</v>
      </c>
      <c r="Q7" s="3">
        <v>2</v>
      </c>
      <c r="R7" s="3">
        <v>8</v>
      </c>
      <c r="S7" s="3">
        <v>19</v>
      </c>
      <c r="T7" s="3">
        <v>11</v>
      </c>
      <c r="U7" s="3">
        <v>6</v>
      </c>
      <c r="V7" s="3">
        <v>1</v>
      </c>
      <c r="W7" s="3">
        <v>2</v>
      </c>
      <c r="X7" s="3">
        <v>5</v>
      </c>
      <c r="Y7" s="3">
        <v>9</v>
      </c>
      <c r="Z7" s="3">
        <v>0</v>
      </c>
    </row>
    <row r="8" spans="1:26" ht="30" x14ac:dyDescent="0.25">
      <c r="A8" s="2" t="s">
        <v>30</v>
      </c>
      <c r="B8" s="2"/>
      <c r="C8" s="5">
        <f>C6/(C7+C6)</f>
        <v>0.5714285714285714</v>
      </c>
      <c r="D8" s="5">
        <f t="shared" ref="D8:Z8" si="1">D6/(D7+D6)</f>
        <v>0</v>
      </c>
      <c r="E8" s="5">
        <f t="shared" si="1"/>
        <v>0.48148148148148145</v>
      </c>
      <c r="F8" s="5">
        <f t="shared" si="1"/>
        <v>0.66666666666666663</v>
      </c>
      <c r="G8" s="5">
        <f t="shared" si="1"/>
        <v>1</v>
      </c>
      <c r="H8" s="5">
        <f t="shared" si="1"/>
        <v>0.4</v>
      </c>
      <c r="I8" s="5">
        <f t="shared" si="1"/>
        <v>1</v>
      </c>
      <c r="J8" s="5">
        <f t="shared" si="1"/>
        <v>0.6428571428571429</v>
      </c>
      <c r="K8" s="5">
        <f t="shared" si="1"/>
        <v>0.5</v>
      </c>
      <c r="L8" s="5">
        <f t="shared" si="1"/>
        <v>0.7142857142857143</v>
      </c>
      <c r="M8" s="5">
        <f t="shared" si="1"/>
        <v>0.5</v>
      </c>
      <c r="N8" s="5">
        <f t="shared" si="1"/>
        <v>0.25</v>
      </c>
      <c r="O8" s="5">
        <f t="shared" si="1"/>
        <v>0</v>
      </c>
      <c r="P8" s="5">
        <f t="shared" si="1"/>
        <v>0.5</v>
      </c>
      <c r="Q8" s="5">
        <f t="shared" si="1"/>
        <v>0.77777777777777779</v>
      </c>
      <c r="R8" s="5">
        <f t="shared" si="1"/>
        <v>0.6</v>
      </c>
      <c r="S8" s="5">
        <f t="shared" si="1"/>
        <v>0.52500000000000002</v>
      </c>
      <c r="T8" s="5">
        <f t="shared" si="1"/>
        <v>0.6071428571428571</v>
      </c>
      <c r="U8" s="5">
        <f t="shared" si="1"/>
        <v>0.68421052631578949</v>
      </c>
      <c r="V8" s="5">
        <f t="shared" si="1"/>
        <v>0.83333333333333337</v>
      </c>
      <c r="W8" s="5">
        <f t="shared" si="1"/>
        <v>0.8</v>
      </c>
      <c r="X8" s="5">
        <f t="shared" si="1"/>
        <v>0.61538461538461542</v>
      </c>
      <c r="Y8" s="5">
        <f t="shared" si="1"/>
        <v>0.47058823529411764</v>
      </c>
      <c r="Z8" s="5">
        <f t="shared" si="1"/>
        <v>1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zoomScale="80" zoomScaleNormal="80" workbookViewId="0">
      <selection activeCell="A8" sqref="A8:XFD8"/>
    </sheetView>
  </sheetViews>
  <sheetFormatPr defaultRowHeight="15" x14ac:dyDescent="0.25"/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67</v>
      </c>
      <c r="D2" s="3">
        <v>4</v>
      </c>
      <c r="E2" s="3">
        <v>3</v>
      </c>
      <c r="F2" s="3">
        <v>13</v>
      </c>
      <c r="G2" s="3">
        <v>0</v>
      </c>
      <c r="H2" s="3">
        <v>5</v>
      </c>
      <c r="I2" s="3">
        <v>3</v>
      </c>
      <c r="J2" s="3">
        <v>1</v>
      </c>
      <c r="K2" s="3">
        <v>1</v>
      </c>
      <c r="L2" s="3">
        <v>2</v>
      </c>
      <c r="M2" s="3">
        <v>1</v>
      </c>
      <c r="N2" s="3">
        <v>2</v>
      </c>
      <c r="O2" s="3">
        <v>0</v>
      </c>
      <c r="P2" s="3">
        <v>3</v>
      </c>
      <c r="Q2" s="3">
        <v>0</v>
      </c>
      <c r="R2" s="3">
        <v>1</v>
      </c>
      <c r="S2" s="3">
        <v>8</v>
      </c>
      <c r="T2" s="3">
        <v>11</v>
      </c>
      <c r="U2" s="3">
        <v>10</v>
      </c>
      <c r="V2" s="3">
        <v>0</v>
      </c>
      <c r="W2" s="3">
        <v>6</v>
      </c>
      <c r="X2" s="3">
        <v>2</v>
      </c>
      <c r="Y2" s="3">
        <v>5</v>
      </c>
      <c r="Z2" s="3">
        <v>0</v>
      </c>
    </row>
    <row r="3" spans="1:26" x14ac:dyDescent="0.25">
      <c r="A3" s="2" t="s">
        <v>2</v>
      </c>
      <c r="B3" s="2" t="s">
        <v>3</v>
      </c>
      <c r="C3" s="3">
        <v>162</v>
      </c>
      <c r="D3" s="3">
        <v>18</v>
      </c>
      <c r="E3" s="3">
        <v>10</v>
      </c>
      <c r="F3" s="3">
        <v>12</v>
      </c>
      <c r="G3" s="3">
        <v>2</v>
      </c>
      <c r="H3" s="3">
        <v>12</v>
      </c>
      <c r="I3" s="3">
        <v>3</v>
      </c>
      <c r="J3" s="3">
        <v>11</v>
      </c>
      <c r="K3" s="3">
        <v>3</v>
      </c>
      <c r="L3" s="3">
        <v>1</v>
      </c>
      <c r="M3" s="3">
        <v>6</v>
      </c>
      <c r="N3" s="3">
        <v>7</v>
      </c>
      <c r="O3" s="3">
        <v>0</v>
      </c>
      <c r="P3" s="3">
        <v>9</v>
      </c>
      <c r="Q3" s="3">
        <v>0</v>
      </c>
      <c r="R3" s="3">
        <v>7</v>
      </c>
      <c r="S3" s="3">
        <v>45</v>
      </c>
      <c r="T3" s="3">
        <v>12</v>
      </c>
      <c r="U3" s="3">
        <v>7</v>
      </c>
      <c r="V3" s="3">
        <v>3</v>
      </c>
      <c r="W3" s="3">
        <v>13</v>
      </c>
      <c r="X3" s="3">
        <v>2</v>
      </c>
      <c r="Y3" s="3">
        <v>14</v>
      </c>
      <c r="Z3" s="3">
        <v>1</v>
      </c>
    </row>
    <row r="4" spans="1:26" ht="30" x14ac:dyDescent="0.25">
      <c r="A4" s="2" t="s">
        <v>30</v>
      </c>
      <c r="B4" s="2"/>
      <c r="C4" s="5">
        <f>C2/(C3+C2)</f>
        <v>0.29257641921397382</v>
      </c>
      <c r="D4" s="5">
        <f t="shared" ref="D4:Z4" si="0">D2/(D3+D2)</f>
        <v>0.18181818181818182</v>
      </c>
      <c r="E4" s="5">
        <f t="shared" si="0"/>
        <v>0.23076923076923078</v>
      </c>
      <c r="F4" s="5">
        <f t="shared" si="0"/>
        <v>0.52</v>
      </c>
      <c r="G4" s="5">
        <f t="shared" si="0"/>
        <v>0</v>
      </c>
      <c r="H4" s="5">
        <f t="shared" si="0"/>
        <v>0.29411764705882354</v>
      </c>
      <c r="I4" s="5">
        <f t="shared" si="0"/>
        <v>0.5</v>
      </c>
      <c r="J4" s="5">
        <f t="shared" si="0"/>
        <v>8.3333333333333329E-2</v>
      </c>
      <c r="K4" s="5">
        <f t="shared" si="0"/>
        <v>0.25</v>
      </c>
      <c r="L4" s="5">
        <f t="shared" si="0"/>
        <v>0.66666666666666663</v>
      </c>
      <c r="M4" s="5">
        <f t="shared" si="0"/>
        <v>0.14285714285714285</v>
      </c>
      <c r="N4" s="5">
        <f t="shared" si="0"/>
        <v>0.22222222222222221</v>
      </c>
      <c r="O4" s="5" t="e">
        <f t="shared" si="0"/>
        <v>#DIV/0!</v>
      </c>
      <c r="P4" s="5">
        <f t="shared" si="0"/>
        <v>0.25</v>
      </c>
      <c r="Q4" s="5" t="e">
        <f t="shared" si="0"/>
        <v>#DIV/0!</v>
      </c>
      <c r="R4" s="5">
        <f t="shared" si="0"/>
        <v>0.125</v>
      </c>
      <c r="S4" s="5">
        <f t="shared" si="0"/>
        <v>0.15094339622641509</v>
      </c>
      <c r="T4" s="5">
        <f t="shared" si="0"/>
        <v>0.47826086956521741</v>
      </c>
      <c r="U4" s="5">
        <f t="shared" si="0"/>
        <v>0.58823529411764708</v>
      </c>
      <c r="V4" s="5">
        <f t="shared" si="0"/>
        <v>0</v>
      </c>
      <c r="W4" s="5">
        <f t="shared" si="0"/>
        <v>0.31578947368421051</v>
      </c>
      <c r="X4" s="5">
        <f t="shared" si="0"/>
        <v>0.5</v>
      </c>
      <c r="Y4" s="5">
        <f t="shared" si="0"/>
        <v>0.26315789473684209</v>
      </c>
      <c r="Z4" s="5">
        <f t="shared" si="0"/>
        <v>0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112</v>
      </c>
      <c r="D6" s="3">
        <v>0</v>
      </c>
      <c r="E6" s="3">
        <v>11</v>
      </c>
      <c r="F6" s="3">
        <v>10</v>
      </c>
      <c r="G6" s="3">
        <v>0</v>
      </c>
      <c r="H6" s="3">
        <v>7</v>
      </c>
      <c r="I6" s="3">
        <v>3</v>
      </c>
      <c r="J6" s="3">
        <v>7</v>
      </c>
      <c r="K6" s="3">
        <v>5</v>
      </c>
      <c r="L6" s="3">
        <v>3</v>
      </c>
      <c r="M6" s="3">
        <v>5</v>
      </c>
      <c r="N6" s="3">
        <v>2</v>
      </c>
      <c r="O6" s="3">
        <v>0</v>
      </c>
      <c r="P6" s="3">
        <v>3</v>
      </c>
      <c r="Q6" s="3">
        <v>5</v>
      </c>
      <c r="R6" s="3">
        <v>5</v>
      </c>
      <c r="S6" s="3">
        <v>8</v>
      </c>
      <c r="T6" s="3">
        <v>19</v>
      </c>
      <c r="U6" s="3">
        <v>14</v>
      </c>
      <c r="V6" s="3">
        <v>2</v>
      </c>
      <c r="W6" s="3">
        <v>4</v>
      </c>
      <c r="X6" s="3">
        <v>3</v>
      </c>
      <c r="Y6" s="3">
        <v>11</v>
      </c>
      <c r="Z6" s="3">
        <v>0</v>
      </c>
    </row>
    <row r="7" spans="1:26" x14ac:dyDescent="0.25">
      <c r="A7" s="2" t="s">
        <v>5</v>
      </c>
      <c r="B7" s="2" t="s">
        <v>3</v>
      </c>
      <c r="C7" s="3">
        <v>121</v>
      </c>
      <c r="D7" s="3">
        <v>8</v>
      </c>
      <c r="E7" s="3">
        <v>11</v>
      </c>
      <c r="F7" s="3">
        <v>13</v>
      </c>
      <c r="G7" s="3">
        <v>1</v>
      </c>
      <c r="H7" s="3">
        <v>3</v>
      </c>
      <c r="I7" s="3">
        <v>1</v>
      </c>
      <c r="J7" s="3">
        <v>7</v>
      </c>
      <c r="K7" s="3">
        <v>2</v>
      </c>
      <c r="L7" s="3">
        <v>2</v>
      </c>
      <c r="M7" s="3">
        <v>4</v>
      </c>
      <c r="N7" s="3">
        <v>5</v>
      </c>
      <c r="O7" s="3">
        <v>1</v>
      </c>
      <c r="P7" s="3">
        <v>4</v>
      </c>
      <c r="Q7" s="3">
        <v>3</v>
      </c>
      <c r="R7" s="3">
        <v>9</v>
      </c>
      <c r="S7" s="3">
        <v>22</v>
      </c>
      <c r="T7" s="3">
        <v>4</v>
      </c>
      <c r="U7" s="3">
        <v>3</v>
      </c>
      <c r="V7" s="3">
        <v>1</v>
      </c>
      <c r="W7" s="3">
        <v>6</v>
      </c>
      <c r="X7" s="3">
        <v>6</v>
      </c>
      <c r="Y7" s="3">
        <v>6</v>
      </c>
      <c r="Z7" s="3">
        <v>0</v>
      </c>
    </row>
    <row r="8" spans="1:26" ht="30" x14ac:dyDescent="0.25">
      <c r="A8" s="2" t="s">
        <v>30</v>
      </c>
      <c r="B8" s="2"/>
      <c r="C8" s="5">
        <f>C6/(C7+C6)</f>
        <v>0.48068669527896996</v>
      </c>
      <c r="D8" s="5">
        <f t="shared" ref="D8:Z8" si="1">D6/(D7+D6)</f>
        <v>0</v>
      </c>
      <c r="E8" s="5">
        <f t="shared" si="1"/>
        <v>0.5</v>
      </c>
      <c r="F8" s="5">
        <f t="shared" si="1"/>
        <v>0.43478260869565216</v>
      </c>
      <c r="G8" s="5">
        <f t="shared" si="1"/>
        <v>0</v>
      </c>
      <c r="H8" s="5">
        <f t="shared" si="1"/>
        <v>0.7</v>
      </c>
      <c r="I8" s="5">
        <f t="shared" si="1"/>
        <v>0.75</v>
      </c>
      <c r="J8" s="5">
        <f t="shared" si="1"/>
        <v>0.5</v>
      </c>
      <c r="K8" s="5">
        <f t="shared" si="1"/>
        <v>0.7142857142857143</v>
      </c>
      <c r="L8" s="5">
        <f t="shared" si="1"/>
        <v>0.6</v>
      </c>
      <c r="M8" s="5">
        <f t="shared" si="1"/>
        <v>0.55555555555555558</v>
      </c>
      <c r="N8" s="5">
        <f t="shared" si="1"/>
        <v>0.2857142857142857</v>
      </c>
      <c r="O8" s="5">
        <f t="shared" si="1"/>
        <v>0</v>
      </c>
      <c r="P8" s="5">
        <f t="shared" si="1"/>
        <v>0.42857142857142855</v>
      </c>
      <c r="Q8" s="5">
        <f t="shared" si="1"/>
        <v>0.625</v>
      </c>
      <c r="R8" s="5">
        <f t="shared" si="1"/>
        <v>0.35714285714285715</v>
      </c>
      <c r="S8" s="5">
        <f t="shared" si="1"/>
        <v>0.26666666666666666</v>
      </c>
      <c r="T8" s="5">
        <f t="shared" si="1"/>
        <v>0.82608695652173914</v>
      </c>
      <c r="U8" s="5">
        <f t="shared" si="1"/>
        <v>0.82352941176470584</v>
      </c>
      <c r="V8" s="5">
        <f t="shared" si="1"/>
        <v>0.66666666666666663</v>
      </c>
      <c r="W8" s="5">
        <f t="shared" si="1"/>
        <v>0.4</v>
      </c>
      <c r="X8" s="5">
        <f t="shared" si="1"/>
        <v>0.33333333333333331</v>
      </c>
      <c r="Y8" s="5">
        <f t="shared" si="1"/>
        <v>0.6470588235294118</v>
      </c>
      <c r="Z8" s="5" t="e">
        <f t="shared" si="1"/>
        <v>#DIV/0!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zoomScale="80" zoomScaleNormal="80" workbookViewId="0">
      <selection activeCell="A8" sqref="A8:XFD8"/>
    </sheetView>
  </sheetViews>
  <sheetFormatPr defaultRowHeight="15" x14ac:dyDescent="0.25"/>
  <sheetData>
    <row r="1" spans="1:26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51</v>
      </c>
      <c r="D2" s="3">
        <v>1</v>
      </c>
      <c r="E2" s="3">
        <v>2</v>
      </c>
      <c r="F2" s="3">
        <v>3</v>
      </c>
      <c r="G2" s="3">
        <v>0</v>
      </c>
      <c r="H2" s="3">
        <v>5</v>
      </c>
      <c r="I2" s="3">
        <v>0</v>
      </c>
      <c r="J2" s="3">
        <v>2</v>
      </c>
      <c r="K2" s="3">
        <v>1</v>
      </c>
      <c r="L2" s="3">
        <v>0</v>
      </c>
      <c r="M2" s="3">
        <v>0</v>
      </c>
      <c r="N2" s="3">
        <v>4</v>
      </c>
      <c r="O2" s="3">
        <v>0</v>
      </c>
      <c r="P2" s="3">
        <v>1</v>
      </c>
      <c r="Q2" s="3">
        <v>2</v>
      </c>
      <c r="R2" s="3">
        <v>4</v>
      </c>
      <c r="S2" s="3">
        <v>12</v>
      </c>
      <c r="T2" s="3">
        <v>10</v>
      </c>
      <c r="U2" s="3">
        <v>7</v>
      </c>
      <c r="V2" s="3">
        <v>0</v>
      </c>
      <c r="W2" s="3">
        <v>5</v>
      </c>
      <c r="X2" s="3">
        <v>1</v>
      </c>
      <c r="Y2" s="3">
        <v>6</v>
      </c>
      <c r="Z2" s="3">
        <v>0</v>
      </c>
    </row>
    <row r="3" spans="1:26" x14ac:dyDescent="0.25">
      <c r="A3" s="2" t="s">
        <v>2</v>
      </c>
      <c r="B3" s="2" t="s">
        <v>3</v>
      </c>
      <c r="C3" s="3">
        <v>192</v>
      </c>
      <c r="D3" s="3">
        <v>17</v>
      </c>
      <c r="E3" s="3">
        <v>22</v>
      </c>
      <c r="F3" s="3">
        <v>13</v>
      </c>
      <c r="G3" s="3">
        <v>1</v>
      </c>
      <c r="H3" s="3">
        <v>12</v>
      </c>
      <c r="I3" s="3">
        <v>3</v>
      </c>
      <c r="J3" s="3">
        <v>10</v>
      </c>
      <c r="K3" s="3">
        <v>3</v>
      </c>
      <c r="L3" s="3">
        <v>1</v>
      </c>
      <c r="M3" s="3">
        <v>9</v>
      </c>
      <c r="N3" s="3">
        <v>9</v>
      </c>
      <c r="O3" s="3">
        <v>1</v>
      </c>
      <c r="P3" s="3">
        <v>10</v>
      </c>
      <c r="Q3" s="3">
        <v>2</v>
      </c>
      <c r="R3" s="3">
        <v>11</v>
      </c>
      <c r="S3" s="3">
        <v>44</v>
      </c>
      <c r="T3" s="3">
        <v>24</v>
      </c>
      <c r="U3" s="3">
        <v>17</v>
      </c>
      <c r="V3" s="3">
        <v>3</v>
      </c>
      <c r="W3" s="3">
        <v>12</v>
      </c>
      <c r="X3" s="3">
        <v>3</v>
      </c>
      <c r="Y3" s="3">
        <v>13</v>
      </c>
      <c r="Z3" s="3">
        <v>1</v>
      </c>
    </row>
    <row r="4" spans="1:26" ht="30" x14ac:dyDescent="0.25">
      <c r="A4" s="2" t="s">
        <v>30</v>
      </c>
      <c r="B4" s="2"/>
      <c r="C4" s="5">
        <f>C2/(C3+C2)</f>
        <v>0.20987654320987653</v>
      </c>
      <c r="D4" s="5">
        <f t="shared" ref="D4:Z4" si="0">D2/(D3+D2)</f>
        <v>5.5555555555555552E-2</v>
      </c>
      <c r="E4" s="5">
        <f t="shared" si="0"/>
        <v>8.3333333333333329E-2</v>
      </c>
      <c r="F4" s="5">
        <f t="shared" si="0"/>
        <v>0.1875</v>
      </c>
      <c r="G4" s="5">
        <f t="shared" si="0"/>
        <v>0</v>
      </c>
      <c r="H4" s="5">
        <f t="shared" si="0"/>
        <v>0.29411764705882354</v>
      </c>
      <c r="I4" s="5">
        <f t="shared" si="0"/>
        <v>0</v>
      </c>
      <c r="J4" s="5">
        <f t="shared" si="0"/>
        <v>0.16666666666666666</v>
      </c>
      <c r="K4" s="5">
        <f t="shared" si="0"/>
        <v>0.25</v>
      </c>
      <c r="L4" s="5">
        <f t="shared" si="0"/>
        <v>0</v>
      </c>
      <c r="M4" s="5">
        <f t="shared" si="0"/>
        <v>0</v>
      </c>
      <c r="N4" s="5">
        <f t="shared" si="0"/>
        <v>0.30769230769230771</v>
      </c>
      <c r="O4" s="5">
        <f t="shared" si="0"/>
        <v>0</v>
      </c>
      <c r="P4" s="5">
        <f t="shared" si="0"/>
        <v>9.0909090909090912E-2</v>
      </c>
      <c r="Q4" s="5">
        <f t="shared" si="0"/>
        <v>0.5</v>
      </c>
      <c r="R4" s="5">
        <f t="shared" si="0"/>
        <v>0.26666666666666666</v>
      </c>
      <c r="S4" s="5">
        <f t="shared" si="0"/>
        <v>0.21428571428571427</v>
      </c>
      <c r="T4" s="5">
        <f t="shared" si="0"/>
        <v>0.29411764705882354</v>
      </c>
      <c r="U4" s="5">
        <f t="shared" si="0"/>
        <v>0.29166666666666669</v>
      </c>
      <c r="V4" s="5">
        <f t="shared" si="0"/>
        <v>0</v>
      </c>
      <c r="W4" s="5">
        <f t="shared" si="0"/>
        <v>0.29411764705882354</v>
      </c>
      <c r="X4" s="5">
        <f t="shared" si="0"/>
        <v>0.25</v>
      </c>
      <c r="Y4" s="5">
        <f t="shared" si="0"/>
        <v>0.31578947368421051</v>
      </c>
      <c r="Z4" s="5">
        <f t="shared" si="0"/>
        <v>0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96</v>
      </c>
      <c r="D6" s="3">
        <v>2</v>
      </c>
      <c r="E6" s="3">
        <v>13</v>
      </c>
      <c r="F6" s="3">
        <v>7</v>
      </c>
      <c r="G6" s="3">
        <v>1</v>
      </c>
      <c r="H6" s="3">
        <v>8</v>
      </c>
      <c r="I6" s="3">
        <v>2</v>
      </c>
      <c r="J6" s="3">
        <v>6</v>
      </c>
      <c r="K6" s="3">
        <v>1</v>
      </c>
      <c r="L6" s="3">
        <v>1</v>
      </c>
      <c r="M6" s="3">
        <v>5</v>
      </c>
      <c r="N6" s="3">
        <v>5</v>
      </c>
      <c r="O6" s="3">
        <v>1</v>
      </c>
      <c r="P6" s="3">
        <v>1</v>
      </c>
      <c r="Q6" s="3">
        <v>2</v>
      </c>
      <c r="R6" s="3">
        <v>6</v>
      </c>
      <c r="S6" s="3">
        <v>13</v>
      </c>
      <c r="T6" s="3">
        <v>7</v>
      </c>
      <c r="U6" s="3">
        <v>6</v>
      </c>
      <c r="V6" s="3">
        <v>1</v>
      </c>
      <c r="W6" s="3">
        <v>5</v>
      </c>
      <c r="X6" s="3">
        <v>4</v>
      </c>
      <c r="Y6" s="3">
        <v>8</v>
      </c>
      <c r="Z6" s="3">
        <v>0</v>
      </c>
    </row>
    <row r="7" spans="1:26" x14ac:dyDescent="0.25">
      <c r="A7" s="2" t="s">
        <v>5</v>
      </c>
      <c r="B7" s="2" t="s">
        <v>3</v>
      </c>
      <c r="C7" s="3">
        <v>140</v>
      </c>
      <c r="D7" s="3">
        <v>8</v>
      </c>
      <c r="E7" s="3">
        <v>10</v>
      </c>
      <c r="F7" s="3">
        <v>11</v>
      </c>
      <c r="G7" s="3">
        <v>0</v>
      </c>
      <c r="H7" s="3">
        <v>3</v>
      </c>
      <c r="I7" s="3">
        <v>1</v>
      </c>
      <c r="J7" s="3">
        <v>7</v>
      </c>
      <c r="K7" s="3">
        <v>2</v>
      </c>
      <c r="L7" s="3">
        <v>2</v>
      </c>
      <c r="M7" s="3">
        <v>7</v>
      </c>
      <c r="N7" s="3">
        <v>10</v>
      </c>
      <c r="O7" s="3">
        <v>1</v>
      </c>
      <c r="P7" s="3">
        <v>7</v>
      </c>
      <c r="Q7" s="3">
        <v>2</v>
      </c>
      <c r="R7" s="3">
        <v>12</v>
      </c>
      <c r="S7" s="3">
        <v>20</v>
      </c>
      <c r="T7" s="3">
        <v>9</v>
      </c>
      <c r="U7" s="3">
        <v>7</v>
      </c>
      <c r="V7" s="3">
        <v>3</v>
      </c>
      <c r="W7" s="3">
        <v>8</v>
      </c>
      <c r="X7" s="3">
        <v>6</v>
      </c>
      <c r="Y7" s="3">
        <v>11</v>
      </c>
      <c r="Z7" s="3">
        <v>1</v>
      </c>
    </row>
    <row r="8" spans="1:26" ht="30" x14ac:dyDescent="0.25">
      <c r="A8" s="2" t="s">
        <v>30</v>
      </c>
      <c r="B8" s="2"/>
      <c r="C8" s="5">
        <f>C6/(C7+C6)</f>
        <v>0.40677966101694918</v>
      </c>
      <c r="D8" s="5">
        <f t="shared" ref="D8:Z8" si="1">D6/(D7+D6)</f>
        <v>0.2</v>
      </c>
      <c r="E8" s="5">
        <f t="shared" si="1"/>
        <v>0.56521739130434778</v>
      </c>
      <c r="F8" s="5">
        <f t="shared" si="1"/>
        <v>0.3888888888888889</v>
      </c>
      <c r="G8" s="5">
        <f t="shared" si="1"/>
        <v>1</v>
      </c>
      <c r="H8" s="5">
        <f t="shared" si="1"/>
        <v>0.72727272727272729</v>
      </c>
      <c r="I8" s="5">
        <f t="shared" si="1"/>
        <v>0.66666666666666663</v>
      </c>
      <c r="J8" s="5">
        <f t="shared" si="1"/>
        <v>0.46153846153846156</v>
      </c>
      <c r="K8" s="5">
        <f t="shared" si="1"/>
        <v>0.33333333333333331</v>
      </c>
      <c r="L8" s="5">
        <f t="shared" si="1"/>
        <v>0.33333333333333331</v>
      </c>
      <c r="M8" s="5">
        <f t="shared" si="1"/>
        <v>0.41666666666666669</v>
      </c>
      <c r="N8" s="5">
        <f t="shared" si="1"/>
        <v>0.33333333333333331</v>
      </c>
      <c r="O8" s="5">
        <f t="shared" si="1"/>
        <v>0.5</v>
      </c>
      <c r="P8" s="5">
        <f t="shared" si="1"/>
        <v>0.125</v>
      </c>
      <c r="Q8" s="5">
        <f t="shared" si="1"/>
        <v>0.5</v>
      </c>
      <c r="R8" s="5">
        <f t="shared" si="1"/>
        <v>0.33333333333333331</v>
      </c>
      <c r="S8" s="5">
        <f t="shared" si="1"/>
        <v>0.39393939393939392</v>
      </c>
      <c r="T8" s="5">
        <f t="shared" si="1"/>
        <v>0.4375</v>
      </c>
      <c r="U8" s="5">
        <f t="shared" si="1"/>
        <v>0.46153846153846156</v>
      </c>
      <c r="V8" s="5">
        <f t="shared" si="1"/>
        <v>0.25</v>
      </c>
      <c r="W8" s="5">
        <f t="shared" si="1"/>
        <v>0.38461538461538464</v>
      </c>
      <c r="X8" s="5">
        <f t="shared" si="1"/>
        <v>0.4</v>
      </c>
      <c r="Y8" s="5">
        <f t="shared" si="1"/>
        <v>0.42105263157894735</v>
      </c>
      <c r="Z8" s="5">
        <f t="shared" si="1"/>
        <v>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zoomScale="80" zoomScaleNormal="80" workbookViewId="0">
      <selection activeCell="A8" sqref="A8:XFD8"/>
    </sheetView>
  </sheetViews>
  <sheetFormatPr defaultRowHeight="15" x14ac:dyDescent="0.25"/>
  <sheetData>
    <row r="1" spans="1:26" ht="138.75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62</v>
      </c>
      <c r="D2" s="3">
        <v>8</v>
      </c>
      <c r="E2" s="3">
        <v>8</v>
      </c>
      <c r="F2" s="3">
        <v>4</v>
      </c>
      <c r="G2" s="3">
        <v>2</v>
      </c>
      <c r="H2" s="3">
        <v>4</v>
      </c>
      <c r="I2" s="3">
        <v>2</v>
      </c>
      <c r="J2" s="3">
        <v>4</v>
      </c>
      <c r="K2" s="3">
        <v>0</v>
      </c>
      <c r="L2" s="3">
        <v>1</v>
      </c>
      <c r="M2" s="3">
        <v>4</v>
      </c>
      <c r="N2" s="3">
        <v>5</v>
      </c>
      <c r="O2" s="3">
        <v>0</v>
      </c>
      <c r="P2" s="3">
        <v>1</v>
      </c>
      <c r="Q2" s="3">
        <v>0</v>
      </c>
      <c r="R2" s="3">
        <v>6</v>
      </c>
      <c r="S2" s="3">
        <v>11</v>
      </c>
      <c r="T2" s="3">
        <v>10</v>
      </c>
      <c r="U2" s="3">
        <v>8</v>
      </c>
      <c r="V2" s="3">
        <v>0</v>
      </c>
      <c r="W2" s="3">
        <v>5</v>
      </c>
      <c r="X2" s="3">
        <v>1</v>
      </c>
      <c r="Y2" s="3">
        <v>3</v>
      </c>
      <c r="Z2" s="3">
        <v>0</v>
      </c>
    </row>
    <row r="3" spans="1:26" ht="30" x14ac:dyDescent="0.25">
      <c r="A3" s="2" t="s">
        <v>2</v>
      </c>
      <c r="B3" s="2" t="s">
        <v>3</v>
      </c>
      <c r="C3" s="3">
        <v>190</v>
      </c>
      <c r="D3" s="3">
        <v>8</v>
      </c>
      <c r="E3" s="3">
        <v>18</v>
      </c>
      <c r="F3" s="3">
        <v>12</v>
      </c>
      <c r="G3" s="3">
        <v>1</v>
      </c>
      <c r="H3" s="3">
        <v>10</v>
      </c>
      <c r="I3" s="3">
        <v>3</v>
      </c>
      <c r="J3" s="3">
        <v>9</v>
      </c>
      <c r="K3" s="3">
        <v>6</v>
      </c>
      <c r="L3" s="3">
        <v>2</v>
      </c>
      <c r="M3" s="3">
        <v>6</v>
      </c>
      <c r="N3" s="3">
        <v>7</v>
      </c>
      <c r="O3" s="3">
        <v>1</v>
      </c>
      <c r="P3" s="3">
        <v>9</v>
      </c>
      <c r="Q3" s="3">
        <v>4</v>
      </c>
      <c r="R3" s="3">
        <v>10</v>
      </c>
      <c r="S3" s="3">
        <v>40</v>
      </c>
      <c r="T3" s="3">
        <v>25</v>
      </c>
      <c r="U3" s="3">
        <v>19</v>
      </c>
      <c r="V3" s="3">
        <v>3</v>
      </c>
      <c r="W3" s="3">
        <v>11</v>
      </c>
      <c r="X3" s="3">
        <v>7</v>
      </c>
      <c r="Y3" s="3">
        <v>18</v>
      </c>
      <c r="Z3" s="3">
        <v>1</v>
      </c>
    </row>
    <row r="4" spans="1:26" ht="30" x14ac:dyDescent="0.25">
      <c r="A4" s="2" t="s">
        <v>30</v>
      </c>
      <c r="B4" s="2"/>
      <c r="C4" s="5">
        <f>C2/(C3+C2)</f>
        <v>0.24603174603174602</v>
      </c>
      <c r="D4" s="5">
        <f t="shared" ref="D4:Z4" si="0">D2/(D3+D2)</f>
        <v>0.5</v>
      </c>
      <c r="E4" s="5">
        <f t="shared" si="0"/>
        <v>0.30769230769230771</v>
      </c>
      <c r="F4" s="5">
        <f t="shared" si="0"/>
        <v>0.25</v>
      </c>
      <c r="G4" s="5">
        <f t="shared" si="0"/>
        <v>0.66666666666666663</v>
      </c>
      <c r="H4" s="5">
        <f t="shared" si="0"/>
        <v>0.2857142857142857</v>
      </c>
      <c r="I4" s="5">
        <f t="shared" si="0"/>
        <v>0.4</v>
      </c>
      <c r="J4" s="5">
        <f t="shared" si="0"/>
        <v>0.30769230769230771</v>
      </c>
      <c r="K4" s="5">
        <f t="shared" si="0"/>
        <v>0</v>
      </c>
      <c r="L4" s="5">
        <f t="shared" si="0"/>
        <v>0.33333333333333331</v>
      </c>
      <c r="M4" s="5">
        <f t="shared" si="0"/>
        <v>0.4</v>
      </c>
      <c r="N4" s="5">
        <f t="shared" si="0"/>
        <v>0.41666666666666669</v>
      </c>
      <c r="O4" s="5">
        <f t="shared" si="0"/>
        <v>0</v>
      </c>
      <c r="P4" s="5">
        <f t="shared" si="0"/>
        <v>0.1</v>
      </c>
      <c r="Q4" s="5">
        <f t="shared" si="0"/>
        <v>0</v>
      </c>
      <c r="R4" s="5">
        <f t="shared" si="0"/>
        <v>0.375</v>
      </c>
      <c r="S4" s="5">
        <f t="shared" si="0"/>
        <v>0.21568627450980393</v>
      </c>
      <c r="T4" s="5">
        <f t="shared" si="0"/>
        <v>0.2857142857142857</v>
      </c>
      <c r="U4" s="5">
        <f t="shared" si="0"/>
        <v>0.29629629629629628</v>
      </c>
      <c r="V4" s="5">
        <f t="shared" si="0"/>
        <v>0</v>
      </c>
      <c r="W4" s="5">
        <f t="shared" si="0"/>
        <v>0.3125</v>
      </c>
      <c r="X4" s="5">
        <f t="shared" si="0"/>
        <v>0.125</v>
      </c>
      <c r="Y4" s="5">
        <f t="shared" si="0"/>
        <v>0.14285714285714285</v>
      </c>
      <c r="Z4" s="5">
        <f t="shared" si="0"/>
        <v>0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123</v>
      </c>
      <c r="D6" s="3">
        <v>8</v>
      </c>
      <c r="E6" s="3">
        <v>7</v>
      </c>
      <c r="F6" s="3">
        <v>7</v>
      </c>
      <c r="G6" s="3">
        <v>1</v>
      </c>
      <c r="H6" s="3">
        <v>2</v>
      </c>
      <c r="I6" s="3">
        <v>1</v>
      </c>
      <c r="J6" s="3">
        <v>14</v>
      </c>
      <c r="K6" s="3">
        <v>1</v>
      </c>
      <c r="L6" s="3">
        <v>2</v>
      </c>
      <c r="M6" s="3">
        <v>7</v>
      </c>
      <c r="N6" s="3">
        <v>9</v>
      </c>
      <c r="O6" s="3">
        <v>0</v>
      </c>
      <c r="P6" s="3">
        <v>6</v>
      </c>
      <c r="Q6" s="3">
        <v>2</v>
      </c>
      <c r="R6" s="3">
        <v>9</v>
      </c>
      <c r="S6" s="3">
        <v>12</v>
      </c>
      <c r="T6" s="3">
        <v>19</v>
      </c>
      <c r="U6" s="3">
        <v>17</v>
      </c>
      <c r="V6" s="3">
        <v>1</v>
      </c>
      <c r="W6" s="3">
        <v>6</v>
      </c>
      <c r="X6" s="3">
        <v>7</v>
      </c>
      <c r="Y6" s="3">
        <v>10</v>
      </c>
      <c r="Z6" s="3">
        <v>1</v>
      </c>
    </row>
    <row r="7" spans="1:26" ht="30" x14ac:dyDescent="0.25">
      <c r="A7" s="2" t="s">
        <v>5</v>
      </c>
      <c r="B7" s="2" t="s">
        <v>3</v>
      </c>
      <c r="C7" s="3">
        <v>175</v>
      </c>
      <c r="D7" s="3">
        <v>8</v>
      </c>
      <c r="E7" s="3">
        <v>6</v>
      </c>
      <c r="F7" s="3">
        <v>13</v>
      </c>
      <c r="G7" s="3">
        <v>1</v>
      </c>
      <c r="H7" s="3">
        <v>8</v>
      </c>
      <c r="I7" s="3">
        <v>4</v>
      </c>
      <c r="J7" s="3">
        <v>9</v>
      </c>
      <c r="K7" s="3">
        <v>4</v>
      </c>
      <c r="L7" s="3">
        <v>3</v>
      </c>
      <c r="M7" s="3">
        <v>7</v>
      </c>
      <c r="N7" s="3">
        <v>6</v>
      </c>
      <c r="O7" s="3">
        <v>1</v>
      </c>
      <c r="P7" s="3">
        <v>6</v>
      </c>
      <c r="Q7" s="3">
        <v>3</v>
      </c>
      <c r="R7" s="3">
        <v>18</v>
      </c>
      <c r="S7" s="3">
        <v>27</v>
      </c>
      <c r="T7" s="3">
        <v>19</v>
      </c>
      <c r="U7" s="3">
        <v>13</v>
      </c>
      <c r="V7" s="3">
        <v>1</v>
      </c>
      <c r="W7" s="3">
        <v>8</v>
      </c>
      <c r="X7" s="3">
        <v>3</v>
      </c>
      <c r="Y7" s="3">
        <v>13</v>
      </c>
      <c r="Z7" s="3">
        <v>2</v>
      </c>
    </row>
    <row r="8" spans="1:26" ht="30" x14ac:dyDescent="0.25">
      <c r="A8" s="2" t="s">
        <v>30</v>
      </c>
      <c r="B8" s="2"/>
      <c r="C8" s="5">
        <f>C6/(C7+C6)</f>
        <v>0.41275167785234901</v>
      </c>
      <c r="D8" s="5">
        <f t="shared" ref="D8:Z8" si="1">D6/(D7+D6)</f>
        <v>0.5</v>
      </c>
      <c r="E8" s="5">
        <f t="shared" si="1"/>
        <v>0.53846153846153844</v>
      </c>
      <c r="F8" s="5">
        <f t="shared" si="1"/>
        <v>0.35</v>
      </c>
      <c r="G8" s="5">
        <f t="shared" si="1"/>
        <v>0.5</v>
      </c>
      <c r="H8" s="5">
        <f t="shared" si="1"/>
        <v>0.2</v>
      </c>
      <c r="I8" s="5">
        <f t="shared" si="1"/>
        <v>0.2</v>
      </c>
      <c r="J8" s="5">
        <f t="shared" si="1"/>
        <v>0.60869565217391308</v>
      </c>
      <c r="K8" s="5">
        <f t="shared" si="1"/>
        <v>0.2</v>
      </c>
      <c r="L8" s="5">
        <f t="shared" si="1"/>
        <v>0.4</v>
      </c>
      <c r="M8" s="5">
        <f t="shared" si="1"/>
        <v>0.5</v>
      </c>
      <c r="N8" s="5">
        <f t="shared" si="1"/>
        <v>0.6</v>
      </c>
      <c r="O8" s="5">
        <f t="shared" si="1"/>
        <v>0</v>
      </c>
      <c r="P8" s="5">
        <f t="shared" si="1"/>
        <v>0.5</v>
      </c>
      <c r="Q8" s="5">
        <f t="shared" si="1"/>
        <v>0.4</v>
      </c>
      <c r="R8" s="5">
        <f t="shared" si="1"/>
        <v>0.33333333333333331</v>
      </c>
      <c r="S8" s="5">
        <f t="shared" si="1"/>
        <v>0.30769230769230771</v>
      </c>
      <c r="T8" s="5">
        <f t="shared" si="1"/>
        <v>0.5</v>
      </c>
      <c r="U8" s="5">
        <f t="shared" si="1"/>
        <v>0.56666666666666665</v>
      </c>
      <c r="V8" s="5">
        <f t="shared" si="1"/>
        <v>0.5</v>
      </c>
      <c r="W8" s="5">
        <f t="shared" si="1"/>
        <v>0.42857142857142855</v>
      </c>
      <c r="X8" s="5">
        <f t="shared" si="1"/>
        <v>0.7</v>
      </c>
      <c r="Y8" s="5">
        <f t="shared" si="1"/>
        <v>0.43478260869565216</v>
      </c>
      <c r="Z8" s="5">
        <f t="shared" si="1"/>
        <v>0.33333333333333331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zoomScale="80" zoomScaleNormal="80" workbookViewId="0">
      <selection activeCell="AB5" sqref="AB5"/>
    </sheetView>
  </sheetViews>
  <sheetFormatPr defaultRowHeight="15" x14ac:dyDescent="0.25"/>
  <sheetData>
    <row r="1" spans="1:26" ht="138.75" x14ac:dyDescent="0.25">
      <c r="A1" s="1" t="s">
        <v>0</v>
      </c>
      <c r="B1" s="1" t="s">
        <v>1</v>
      </c>
      <c r="C1" s="4" t="s">
        <v>6</v>
      </c>
      <c r="D1" s="4" t="s">
        <v>7</v>
      </c>
      <c r="E1" s="4" t="s">
        <v>8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4" t="s">
        <v>26</v>
      </c>
      <c r="X1" s="4" t="s">
        <v>27</v>
      </c>
      <c r="Y1" s="4" t="s">
        <v>28</v>
      </c>
      <c r="Z1" s="4" t="s">
        <v>29</v>
      </c>
    </row>
    <row r="2" spans="1:26" x14ac:dyDescent="0.25">
      <c r="A2" s="2" t="s">
        <v>2</v>
      </c>
      <c r="B2" s="2" t="s">
        <v>4</v>
      </c>
      <c r="C2" s="3">
        <v>50</v>
      </c>
      <c r="D2" s="3">
        <v>1</v>
      </c>
      <c r="E2" s="3">
        <v>2</v>
      </c>
      <c r="F2" s="3">
        <v>2</v>
      </c>
      <c r="G2" s="3">
        <v>0</v>
      </c>
      <c r="H2" s="3">
        <v>4</v>
      </c>
      <c r="I2" s="3">
        <v>0</v>
      </c>
      <c r="J2" s="3">
        <v>1</v>
      </c>
      <c r="K2" s="3">
        <v>5</v>
      </c>
      <c r="L2" s="3">
        <v>1</v>
      </c>
      <c r="M2" s="3">
        <v>4</v>
      </c>
      <c r="N2" s="3">
        <v>3</v>
      </c>
      <c r="O2" s="3">
        <v>1</v>
      </c>
      <c r="P2" s="3">
        <v>2</v>
      </c>
      <c r="Q2" s="3">
        <v>0</v>
      </c>
      <c r="R2" s="3">
        <v>5</v>
      </c>
      <c r="S2" s="3">
        <v>10</v>
      </c>
      <c r="T2" s="3">
        <v>6</v>
      </c>
      <c r="U2" s="3">
        <v>6</v>
      </c>
      <c r="V2" s="3">
        <v>0</v>
      </c>
      <c r="W2" s="3">
        <v>0</v>
      </c>
      <c r="X2" s="3">
        <v>2</v>
      </c>
      <c r="Y2" s="3">
        <v>10</v>
      </c>
      <c r="Z2" s="3">
        <v>0</v>
      </c>
    </row>
    <row r="3" spans="1:26" ht="30" x14ac:dyDescent="0.25">
      <c r="A3" s="2" t="s">
        <v>2</v>
      </c>
      <c r="B3" s="2" t="s">
        <v>3</v>
      </c>
      <c r="C3" s="3">
        <v>177</v>
      </c>
      <c r="D3" s="3">
        <v>9</v>
      </c>
      <c r="E3" s="3">
        <v>13</v>
      </c>
      <c r="F3" s="3">
        <v>11</v>
      </c>
      <c r="G3" s="3">
        <v>1</v>
      </c>
      <c r="H3" s="3">
        <v>10</v>
      </c>
      <c r="I3" s="3">
        <v>6</v>
      </c>
      <c r="J3" s="3">
        <v>12</v>
      </c>
      <c r="K3" s="3">
        <v>5</v>
      </c>
      <c r="L3" s="3">
        <v>3</v>
      </c>
      <c r="M3" s="3">
        <v>4</v>
      </c>
      <c r="N3" s="3">
        <v>5</v>
      </c>
      <c r="O3" s="3">
        <v>0</v>
      </c>
      <c r="P3" s="3">
        <v>9</v>
      </c>
      <c r="Q3" s="3">
        <v>4</v>
      </c>
      <c r="R3" s="3">
        <v>9</v>
      </c>
      <c r="S3" s="3">
        <v>32</v>
      </c>
      <c r="T3" s="3">
        <v>19</v>
      </c>
      <c r="U3" s="3">
        <v>13</v>
      </c>
      <c r="V3" s="3">
        <v>2</v>
      </c>
      <c r="W3" s="3">
        <v>12</v>
      </c>
      <c r="X3" s="3">
        <v>8</v>
      </c>
      <c r="Y3" s="3">
        <v>19</v>
      </c>
      <c r="Z3" s="3">
        <v>0</v>
      </c>
    </row>
    <row r="4" spans="1:26" ht="30" x14ac:dyDescent="0.25">
      <c r="A4" s="2" t="s">
        <v>30</v>
      </c>
      <c r="B4" s="2"/>
      <c r="C4" s="5">
        <f>C2/(C3+C2)</f>
        <v>0.22026431718061673</v>
      </c>
      <c r="D4" s="5">
        <f t="shared" ref="D4:Z4" si="0">D2/(D3+D2)</f>
        <v>0.1</v>
      </c>
      <c r="E4" s="5">
        <f t="shared" si="0"/>
        <v>0.13333333333333333</v>
      </c>
      <c r="F4" s="5">
        <f t="shared" si="0"/>
        <v>0.15384615384615385</v>
      </c>
      <c r="G4" s="5">
        <f t="shared" si="0"/>
        <v>0</v>
      </c>
      <c r="H4" s="5">
        <f t="shared" si="0"/>
        <v>0.2857142857142857</v>
      </c>
      <c r="I4" s="5">
        <f t="shared" si="0"/>
        <v>0</v>
      </c>
      <c r="J4" s="5">
        <f t="shared" si="0"/>
        <v>7.6923076923076927E-2</v>
      </c>
      <c r="K4" s="5">
        <f t="shared" si="0"/>
        <v>0.5</v>
      </c>
      <c r="L4" s="5">
        <f t="shared" si="0"/>
        <v>0.25</v>
      </c>
      <c r="M4" s="5">
        <f t="shared" si="0"/>
        <v>0.5</v>
      </c>
      <c r="N4" s="5">
        <f t="shared" si="0"/>
        <v>0.375</v>
      </c>
      <c r="O4" s="5">
        <f t="shared" si="0"/>
        <v>1</v>
      </c>
      <c r="P4" s="5">
        <f t="shared" si="0"/>
        <v>0.18181818181818182</v>
      </c>
      <c r="Q4" s="5">
        <f t="shared" si="0"/>
        <v>0</v>
      </c>
      <c r="R4" s="5">
        <f t="shared" si="0"/>
        <v>0.35714285714285715</v>
      </c>
      <c r="S4" s="5">
        <f t="shared" si="0"/>
        <v>0.23809523809523808</v>
      </c>
      <c r="T4" s="5">
        <f t="shared" si="0"/>
        <v>0.24</v>
      </c>
      <c r="U4" s="5">
        <f t="shared" si="0"/>
        <v>0.31578947368421051</v>
      </c>
      <c r="V4" s="5">
        <f t="shared" si="0"/>
        <v>0</v>
      </c>
      <c r="W4" s="5">
        <f t="shared" si="0"/>
        <v>0</v>
      </c>
      <c r="X4" s="5">
        <f t="shared" si="0"/>
        <v>0.2</v>
      </c>
      <c r="Y4" s="5">
        <f t="shared" si="0"/>
        <v>0.34482758620689657</v>
      </c>
      <c r="Z4" s="5" t="e">
        <f t="shared" si="0"/>
        <v>#DIV/0!</v>
      </c>
    </row>
    <row r="5" spans="1:26" x14ac:dyDescent="0.25">
      <c r="A5" s="2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2" t="s">
        <v>5</v>
      </c>
      <c r="B6" s="2" t="s">
        <v>4</v>
      </c>
      <c r="C6" s="3">
        <v>107</v>
      </c>
      <c r="D6" s="3">
        <v>4</v>
      </c>
      <c r="E6" s="3">
        <v>5</v>
      </c>
      <c r="F6" s="3">
        <v>8</v>
      </c>
      <c r="G6" s="3">
        <v>1</v>
      </c>
      <c r="H6" s="3">
        <v>2</v>
      </c>
      <c r="I6" s="3">
        <v>4</v>
      </c>
      <c r="J6" s="3">
        <v>5</v>
      </c>
      <c r="K6" s="3">
        <v>4</v>
      </c>
      <c r="L6" s="3">
        <v>3</v>
      </c>
      <c r="M6" s="3">
        <v>4</v>
      </c>
      <c r="N6" s="3">
        <v>3</v>
      </c>
      <c r="O6" s="3">
        <v>1</v>
      </c>
      <c r="P6" s="3">
        <v>4</v>
      </c>
      <c r="Q6" s="3">
        <v>5</v>
      </c>
      <c r="R6" s="3">
        <v>8</v>
      </c>
      <c r="S6" s="3">
        <v>18</v>
      </c>
      <c r="T6" s="3">
        <v>13</v>
      </c>
      <c r="U6" s="3">
        <v>7</v>
      </c>
      <c r="V6" s="3">
        <v>1</v>
      </c>
      <c r="W6" s="3">
        <v>4</v>
      </c>
      <c r="X6" s="3">
        <v>2</v>
      </c>
      <c r="Y6" s="3">
        <v>12</v>
      </c>
      <c r="Z6" s="3">
        <v>1</v>
      </c>
    </row>
    <row r="7" spans="1:26" ht="30" x14ac:dyDescent="0.25">
      <c r="A7" s="2" t="s">
        <v>5</v>
      </c>
      <c r="B7" s="2" t="s">
        <v>3</v>
      </c>
      <c r="C7" s="3">
        <v>167</v>
      </c>
      <c r="D7" s="3">
        <v>9</v>
      </c>
      <c r="E7" s="3">
        <v>10</v>
      </c>
      <c r="F7" s="3">
        <v>18</v>
      </c>
      <c r="G7" s="3">
        <v>1</v>
      </c>
      <c r="H7" s="3">
        <v>11</v>
      </c>
      <c r="I7" s="3">
        <v>2</v>
      </c>
      <c r="J7" s="3">
        <v>6</v>
      </c>
      <c r="K7" s="3">
        <v>5</v>
      </c>
      <c r="L7" s="3">
        <v>1</v>
      </c>
      <c r="M7" s="3">
        <v>7</v>
      </c>
      <c r="N7" s="3">
        <v>5</v>
      </c>
      <c r="O7" s="3">
        <v>0</v>
      </c>
      <c r="P7" s="3">
        <v>6</v>
      </c>
      <c r="Q7" s="3">
        <v>1</v>
      </c>
      <c r="R7" s="3">
        <v>15</v>
      </c>
      <c r="S7" s="3">
        <v>20</v>
      </c>
      <c r="T7" s="3">
        <v>21</v>
      </c>
      <c r="U7" s="3">
        <v>14</v>
      </c>
      <c r="V7" s="3">
        <v>0</v>
      </c>
      <c r="W7" s="3">
        <v>7</v>
      </c>
      <c r="X7" s="3">
        <v>5</v>
      </c>
      <c r="Y7" s="3">
        <v>12</v>
      </c>
      <c r="Z7" s="3">
        <v>2</v>
      </c>
    </row>
    <row r="8" spans="1:26" ht="30" x14ac:dyDescent="0.25">
      <c r="A8" s="2" t="s">
        <v>30</v>
      </c>
      <c r="B8" s="2"/>
      <c r="C8" s="5">
        <f>C6/(C7+C6)</f>
        <v>0.39051094890510951</v>
      </c>
      <c r="D8" s="5">
        <f t="shared" ref="D8:Z8" si="1">D6/(D7+D6)</f>
        <v>0.30769230769230771</v>
      </c>
      <c r="E8" s="5">
        <f t="shared" si="1"/>
        <v>0.33333333333333331</v>
      </c>
      <c r="F8" s="5">
        <f t="shared" si="1"/>
        <v>0.30769230769230771</v>
      </c>
      <c r="G8" s="5">
        <f t="shared" si="1"/>
        <v>0.5</v>
      </c>
      <c r="H8" s="5">
        <f t="shared" si="1"/>
        <v>0.15384615384615385</v>
      </c>
      <c r="I8" s="5">
        <f t="shared" si="1"/>
        <v>0.66666666666666663</v>
      </c>
      <c r="J8" s="5">
        <f t="shared" si="1"/>
        <v>0.45454545454545453</v>
      </c>
      <c r="K8" s="5">
        <f t="shared" si="1"/>
        <v>0.44444444444444442</v>
      </c>
      <c r="L8" s="5">
        <f t="shared" si="1"/>
        <v>0.75</v>
      </c>
      <c r="M8" s="5">
        <f t="shared" si="1"/>
        <v>0.36363636363636365</v>
      </c>
      <c r="N8" s="5">
        <f t="shared" si="1"/>
        <v>0.375</v>
      </c>
      <c r="O8" s="5">
        <f t="shared" si="1"/>
        <v>1</v>
      </c>
      <c r="P8" s="5">
        <f t="shared" si="1"/>
        <v>0.4</v>
      </c>
      <c r="Q8" s="5">
        <f t="shared" si="1"/>
        <v>0.83333333333333337</v>
      </c>
      <c r="R8" s="5">
        <f t="shared" si="1"/>
        <v>0.34782608695652173</v>
      </c>
      <c r="S8" s="5">
        <f t="shared" si="1"/>
        <v>0.47368421052631576</v>
      </c>
      <c r="T8" s="5">
        <f t="shared" si="1"/>
        <v>0.38235294117647056</v>
      </c>
      <c r="U8" s="5">
        <f t="shared" si="1"/>
        <v>0.33333333333333331</v>
      </c>
      <c r="V8" s="5">
        <f t="shared" si="1"/>
        <v>1</v>
      </c>
      <c r="W8" s="5">
        <f t="shared" si="1"/>
        <v>0.36363636363636365</v>
      </c>
      <c r="X8" s="5">
        <f t="shared" si="1"/>
        <v>0.2857142857142857</v>
      </c>
      <c r="Y8" s="5">
        <f t="shared" si="1"/>
        <v>0.5</v>
      </c>
      <c r="Z8" s="5">
        <f t="shared" si="1"/>
        <v>0.33333333333333331</v>
      </c>
    </row>
    <row r="9" spans="1:26" x14ac:dyDescent="0.25">
      <c r="A9" s="6"/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CAPT FY08-FY18</vt:lpstr>
      <vt:lpstr>CDR FY08-FY18</vt:lpstr>
      <vt:lpstr>FY08</vt:lpstr>
      <vt:lpstr>FY09</vt:lpstr>
      <vt:lpstr>FY10</vt:lpstr>
      <vt:lpstr>FY11</vt:lpstr>
      <vt:lpstr>FY12</vt:lpstr>
      <vt:lpstr>FY13</vt:lpstr>
      <vt:lpstr>FY14</vt:lpstr>
      <vt:lpstr>FY15</vt:lpstr>
      <vt:lpstr>FY16</vt:lpstr>
      <vt:lpstr>FY17</vt:lpstr>
      <vt:lpstr>FY18</vt:lpstr>
    </vt:vector>
  </TitlesOfParts>
  <Company>NMCI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Knauss, Phillip E, CIV, PERS-4412</dc:creator>
  <cp:lastModifiedBy>Knauss, Phillip E, CIV, PERS-4412</cp:lastModifiedBy>
  <dcterms:created xsi:type="dcterms:W3CDTF">2017-11-03T19:58:07Z</dcterms:created>
  <dcterms:modified xsi:type="dcterms:W3CDTF">2017-11-06T15:50:30Z</dcterms:modified>
</cp:coreProperties>
</file>